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5940" activeTab="9"/>
  </bookViews>
  <sheets>
    <sheet name="目录" sheetId="1" r:id="rId1"/>
    <sheet name="封面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</sheets>
  <definedNames>
    <definedName name="_xlnm.Print_Area" localSheetId="2">'拨款收支总表1'!$A$1:$H$33</definedName>
    <definedName name="_xlnm.Print_Area" localSheetId="1">'封面'!$A$1:$A$15</definedName>
    <definedName name="_xlnm.Print_Area" localSheetId="4">'基本支出表3'!$A$1:$D$64</definedName>
    <definedName name="_xlnm.Print_Area" localSheetId="9">'全口径三公表8'!$A$1:$I$11</definedName>
    <definedName name="_xlnm.Print_Area" localSheetId="6">'收入总表5'!$A$1:$J$10</definedName>
    <definedName name="_xlnm.Print_Area" localSheetId="5">'收支总表4'!$A$1:$F$35</definedName>
    <definedName name="_xlnm.Print_Area" localSheetId="3">'一般支出表2'!$A$1:$G$22</definedName>
    <definedName name="_xlnm.Print_Area" localSheetId="7">'支出总表6'!$A$1:$J$23</definedName>
    <definedName name="_xlnm.Print_Titles" localSheetId="4">'基本支出表3'!$1:$8</definedName>
    <definedName name="_xlnm.Print_Titles" localSheetId="8">'基金预算7'!$1:$7</definedName>
    <definedName name="_xlnm.Print_Titles" localSheetId="9">'全口径三公表8'!$1:$6</definedName>
    <definedName name="_xlnm.Print_Titles" localSheetId="6">'收入总表5'!$1:$7</definedName>
    <definedName name="_xlnm.Print_Titles" localSheetId="3">'一般支出表2'!$1:$7</definedName>
    <definedName name="_xlnm.Print_Titles" localSheetId="7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<sst xmlns="http://schemas.openxmlformats.org/spreadsheetml/2006/main" count="467" uniqueCount="238">
  <si>
    <t>目录</t>
  </si>
  <si>
    <t>一、2018财政拨款收支预算总表</t>
  </si>
  <si>
    <t>二、2018年一般公共预算财政拨款支出预算表</t>
  </si>
  <si>
    <t>三、2018年一般公共预算财政拨款基本支出预算表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</si>
  <si>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</si>
  <si>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</si>
  <si>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</si>
  <si>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</si>
  <si>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</si>
  <si>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附件2</t>
  </si>
  <si>
    <t>财政拨款“三公”经费预算公开表</t>
  </si>
  <si>
    <t/>
  </si>
  <si>
    <t>表1</t>
  </si>
  <si>
    <t>2018财政拨款收支预算总表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</si>
  <si>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</si>
  <si>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</si>
  <si>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</si>
  <si>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</si>
  <si>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</si>
  <si>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</si>
  <si>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</si>
  <si>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</si>
  <si>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</si>
  <si>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</si>
  <si>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</si>
  <si>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</si>
  <si>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</si>
  <si>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</si>
  <si>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</si>
  <si>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</si>
  <si>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</si>
  <si>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</si>
  <si>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</si>
  <si>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</si>
  <si>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</si>
  <si>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</si>
  <si>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</si>
  <si>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</si>
  <si>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</si>
  <si>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</si>
  <si>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</si>
  <si>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</si>
  <si>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</si>
  <si>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</si>
  <si>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</si>
  <si>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</si>
  <si>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</si>
  <si>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</si>
  <si>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</si>
  <si>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</si>
  <si>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</si>
  <si>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</si>
  <si>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</si>
  <si>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</si>
  <si>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</si>
  <si>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</si>
  <si>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</si>
  <si>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</si>
  <si>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</si>
  <si>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</si>
  <si>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</si>
  <si>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</si>
  <si>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</si>
  <si>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</si>
  <si>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</si>
  <si>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</si>
  <si>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2018年一般公共预算财政拨款支出预算表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</si>
  <si>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</si>
  <si>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</si>
  <si>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</si>
  <si>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</si>
  <si>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</si>
  <si>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</si>
  <si>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</si>
  <si>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</si>
  <si>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</si>
  <si>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</si>
  <si>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表3</t>
  </si>
  <si>
    <t>2018年一般公共预算财政拨款基本支出预算表</t>
  </si>
  <si>
    <t>经济分类科目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</si>
  <si>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</si>
  <si>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</si>
  <si>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</si>
  <si>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</si>
  <si>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</si>
  <si>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</si>
  <si>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</si>
  <si>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</si>
  <si>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</si>
  <si>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</si>
  <si>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</si>
  <si>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</si>
  <si>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</si>
  <si>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</si>
  <si>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</si>
  <si>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</si>
  <si>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</si>
  <si>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</si>
  <si>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</si>
  <si>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</si>
  <si>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</si>
  <si>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</si>
  <si>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</si>
  <si>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</si>
  <si>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</si>
  <si>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</si>
  <si>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</si>
  <si>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</si>
  <si>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</si>
  <si>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</si>
  <si>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</si>
  <si>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</si>
  <si>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</si>
  <si>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</si>
  <si>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</si>
  <si>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</si>
  <si>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</si>
  <si>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</si>
  <si>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</si>
  <si>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</si>
  <si>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</si>
  <si>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</si>
  <si>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</si>
  <si>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</si>
  <si>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</si>
  <si>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</si>
  <si>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</si>
  <si>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</si>
  <si>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</si>
  <si>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</si>
  <si>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</si>
  <si>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</si>
  <si>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</si>
  <si>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</si>
  <si>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注：没有该项业务活动，本表无数据。</t>
  </si>
  <si>
    <t>2018年鄂尔多斯市文学艺术界联合会预算、</t>
  </si>
  <si>
    <t>207</t>
  </si>
  <si>
    <t>文化体育与传媒支出</t>
  </si>
  <si>
    <t>01</t>
  </si>
  <si>
    <t>文化</t>
  </si>
  <si>
    <t xml:space="preserve">  207</t>
  </si>
  <si>
    <t xml:space="preserve">  01</t>
  </si>
  <si>
    <t>99</t>
  </si>
  <si>
    <t>其他文化支出</t>
  </si>
  <si>
    <t>208</t>
  </si>
  <si>
    <t>社会保障和就业支出</t>
  </si>
  <si>
    <t>05</t>
  </si>
  <si>
    <t>行政事业单位离退休</t>
  </si>
  <si>
    <t xml:space="preserve">  208</t>
  </si>
  <si>
    <t xml:space="preserve">  05</t>
  </si>
  <si>
    <t>02</t>
  </si>
  <si>
    <t>事业单位离退休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</si>
  <si>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</si>
  <si>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</si>
  <si>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机关事业单位基本养老保险缴费支出</t>
  </si>
  <si>
    <t>职业年金</t>
  </si>
  <si>
    <t>08</t>
  </si>
  <si>
    <t>抚恤</t>
  </si>
  <si>
    <t xml:space="preserve">  08</t>
  </si>
  <si>
    <t>死亡抚恤</t>
  </si>
  <si>
    <r>
      <t>2</t>
    </r>
    <r>
      <rPr>
        <sz val="9"/>
        <rFont val="宋体"/>
        <family val="0"/>
      </rPr>
      <t>10</t>
    </r>
  </si>
  <si>
    <t>医疗卫生与计划生育支出</t>
  </si>
  <si>
    <r>
      <t>1</t>
    </r>
    <r>
      <rPr>
        <sz val="9"/>
        <rFont val="宋体"/>
        <family val="0"/>
      </rPr>
      <t>1</t>
    </r>
  </si>
  <si>
    <t>行政事业单位医疗</t>
  </si>
  <si>
    <t>事业单位医疗</t>
  </si>
  <si>
    <t>221</t>
  </si>
  <si>
    <t>住房保障支出</t>
  </si>
  <si>
    <t>住房改革支出</t>
  </si>
  <si>
    <t xml:space="preserve">  221</t>
  </si>
  <si>
    <t xml:space="preserve">  02</t>
  </si>
  <si>
    <t>住房公积金</t>
  </si>
  <si>
    <t>工资福利支出</t>
  </si>
  <si>
    <t>20701</t>
  </si>
  <si>
    <t xml:space="preserve">  基本工资</t>
  </si>
  <si>
    <t xml:space="preserve">    津贴补贴</t>
  </si>
  <si>
    <t xml:space="preserve">  地方津补贴</t>
  </si>
  <si>
    <t xml:space="preserve">    保留性津补贴</t>
  </si>
  <si>
    <t xml:space="preserve">    工作性津补贴</t>
  </si>
  <si>
    <t xml:space="preserve">    生活性津补贴</t>
  </si>
  <si>
    <t xml:space="preserve">    其他津补贴</t>
  </si>
  <si>
    <t xml:space="preserve">    全额事业在职工作性津贴40%</t>
  </si>
  <si>
    <t>20805</t>
  </si>
  <si>
    <t xml:space="preserve">  社会保障缴费</t>
  </si>
  <si>
    <t xml:space="preserve">    养老保险缴费</t>
  </si>
  <si>
    <t>210</t>
  </si>
  <si>
    <t>21011</t>
  </si>
  <si>
    <t xml:space="preserve">    医疗保险缴费</t>
  </si>
  <si>
    <t xml:space="preserve">  特殊岗位津贴</t>
  </si>
  <si>
    <t>20101</t>
  </si>
  <si>
    <t xml:space="preserve">    政府特岗津贴</t>
  </si>
  <si>
    <t xml:space="preserve">  其他工资福利支出</t>
  </si>
  <si>
    <t xml:space="preserve">    年终一次性奖金</t>
  </si>
  <si>
    <t>商品和服务支出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</si>
  <si>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</si>
  <si>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</si>
  <si>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</si>
  <si>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</si>
  <si>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邮电费</t>
  </si>
  <si>
    <t xml:space="preserve">    邮电费</t>
  </si>
  <si>
    <t xml:space="preserve">  差旅费</t>
  </si>
  <si>
    <t xml:space="preserve">    差旅费</t>
  </si>
  <si>
    <t>劳务费</t>
  </si>
  <si>
    <t xml:space="preserve">   劳务费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</si>
  <si>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</si>
  <si>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</si>
  <si>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</si>
  <si>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</si>
  <si>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公务招待费</t>
  </si>
  <si>
    <t xml:space="preserve">    公务招待费</t>
  </si>
  <si>
    <t xml:space="preserve">  工会经费</t>
  </si>
  <si>
    <t xml:space="preserve">    工会经费</t>
  </si>
  <si>
    <t xml:space="preserve">  职工福利费</t>
  </si>
  <si>
    <t xml:space="preserve">    职工福利费</t>
  </si>
  <si>
    <t xml:space="preserve">  公务用车运行维护</t>
  </si>
  <si>
    <t xml:space="preserve">    公务用车运行维护</t>
  </si>
  <si>
    <t xml:space="preserve">  其他交通工具运行维护</t>
  </si>
  <si>
    <t xml:space="preserve">    其他交通工具运行维护</t>
  </si>
  <si>
    <t xml:space="preserve">  在职人员交通费补贴</t>
  </si>
  <si>
    <t xml:space="preserve">    在职人员交通费补贴</t>
  </si>
  <si>
    <t xml:space="preserve">  退休人员交通费补贴</t>
  </si>
  <si>
    <t xml:space="preserve">    退休人员交通费补贴</t>
  </si>
  <si>
    <t xml:space="preserve">  公务用车改革补贴</t>
  </si>
  <si>
    <t xml:space="preserve">    公务用车改革补贴</t>
  </si>
  <si>
    <t>对个人和家庭的补助</t>
  </si>
  <si>
    <t xml:space="preserve">  退休人员工资</t>
  </si>
  <si>
    <t xml:space="preserve">  遗属人员补助</t>
  </si>
  <si>
    <t>20808</t>
  </si>
  <si>
    <t xml:space="preserve">    遗属人员补助</t>
  </si>
  <si>
    <t xml:space="preserve">  住房公积金</t>
  </si>
  <si>
    <t>22102</t>
  </si>
  <si>
    <t xml:space="preserve">    住房公积金</t>
  </si>
  <si>
    <r>
      <t>5</t>
    </r>
    <r>
      <rPr>
        <sz val="9"/>
        <rFont val="宋体"/>
        <family val="0"/>
      </rPr>
      <t>10001</t>
    </r>
  </si>
  <si>
    <t>鄂尔多斯市文学艺术界联合会</t>
  </si>
  <si>
    <t>合计</t>
  </si>
  <si>
    <t>510</t>
  </si>
  <si>
    <t xml:space="preserve">  文化</t>
  </si>
  <si>
    <t xml:space="preserve">    其他文化支出</t>
  </si>
  <si>
    <t>207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</si>
</sst>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00"/>
    <numFmt numFmtId="181" formatCode="#,##0.0_);[Red]\(#,##0.0\)"/>
    <numFmt numFmtId="182" formatCode="0.0%"/>
    <numFmt numFmtId="183" formatCode="#,##0.00_ "/>
    <numFmt numFmtId="184" formatCode="#,##0.00_);[Red]\(#,##0.00\)"/>
    <numFmt numFmtId="185" formatCode="0.0_ "/>
    <numFmt numFmtId="186" formatCode="#,##0.00;[Red]#,##0.00"/>
  </numFmts>
  <fonts count="53">
    <font>
      <sz val="9"/>
      <name val="宋体"/>
      <family val="0"/>
    </font>
    <font>
      <sz val="12"/>
      <name val="宋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仿宋_GB2312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0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sz val="14"/>
      <name val="楷体_GB2312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80" fontId="10" fillId="0" borderId="13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8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8" fontId="10" fillId="0" borderId="18" xfId="0" applyNumberFormat="1" applyFont="1" applyFill="1" applyBorder="1" applyAlignment="1">
      <alignment horizontal="right" vertical="center" wrapText="1"/>
    </xf>
    <xf numFmtId="38" fontId="10" fillId="0" borderId="18" xfId="0" applyNumberFormat="1" applyFont="1" applyFill="1" applyBorder="1" applyAlignment="1" applyProtection="1">
      <alignment horizontal="right" vertical="center" wrapText="1"/>
      <protection/>
    </xf>
    <xf numFmtId="38" fontId="10" fillId="0" borderId="10" xfId="0" applyNumberFormat="1" applyFont="1" applyFill="1" applyBorder="1" applyAlignment="1">
      <alignment horizontal="right" vertical="center" wrapText="1"/>
    </xf>
    <xf numFmtId="38" fontId="10" fillId="0" borderId="10" xfId="0" applyNumberFormat="1" applyFont="1" applyFill="1" applyBorder="1" applyAlignment="1" applyProtection="1">
      <alignment horizontal="right" vertical="center" wrapText="1"/>
      <protection/>
    </xf>
    <xf numFmtId="38" fontId="10" fillId="33" borderId="10" xfId="0" applyNumberFormat="1" applyFont="1" applyFill="1" applyBorder="1" applyAlignment="1">
      <alignment horizontal="right" vertical="center" wrapText="1"/>
    </xf>
    <xf numFmtId="38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15" fillId="0" borderId="0" xfId="0" applyFont="1" applyFill="1" applyAlignment="1">
      <alignment horizontal="center" vertical="center"/>
    </xf>
    <xf numFmtId="38" fontId="10" fillId="0" borderId="17" xfId="0" applyNumberFormat="1" applyFont="1" applyFill="1" applyBorder="1" applyAlignment="1" applyProtection="1">
      <alignment horizontal="right" vertical="center" wrapText="1"/>
      <protection/>
    </xf>
    <xf numFmtId="38" fontId="10" fillId="0" borderId="21" xfId="0" applyNumberFormat="1" applyFont="1" applyFill="1" applyBorder="1" applyAlignment="1" applyProtection="1">
      <alignment horizontal="right" vertical="center" wrapText="1"/>
      <protection/>
    </xf>
    <xf numFmtId="38" fontId="10" fillId="0" borderId="15" xfId="0" applyNumberFormat="1" applyFont="1" applyFill="1" applyBorder="1" applyAlignment="1" applyProtection="1">
      <alignment horizontal="right" vertical="center" wrapText="1"/>
      <protection/>
    </xf>
    <xf numFmtId="38" fontId="1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 horizontal="left" vertical="center" indent="8"/>
    </xf>
    <xf numFmtId="0" fontId="16" fillId="0" borderId="0" xfId="0" applyFont="1" applyAlignment="1">
      <alignment horizontal="center" vertical="center"/>
    </xf>
    <xf numFmtId="0" fontId="1" fillId="0" borderId="10" xfId="42" applyFont="1" applyBorder="1">
      <alignment vertical="center"/>
      <protection/>
    </xf>
    <xf numFmtId="0" fontId="1" fillId="0" borderId="10" xfId="42" applyFont="1" applyBorder="1" applyAlignment="1">
      <alignment horizontal="center" vertical="center"/>
      <protection/>
    </xf>
    <xf numFmtId="182" fontId="10" fillId="0" borderId="10" xfId="41" applyNumberFormat="1" applyFont="1" applyBorder="1" applyAlignment="1">
      <alignment horizontal="center" vertical="center"/>
      <protection/>
    </xf>
    <xf numFmtId="183" fontId="10" fillId="0" borderId="10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184" fontId="10" fillId="0" borderId="10" xfId="41" applyNumberFormat="1" applyFont="1" applyBorder="1" applyAlignment="1">
      <alignment horizontal="center" vertical="center"/>
      <protection/>
    </xf>
    <xf numFmtId="184" fontId="10" fillId="0" borderId="12" xfId="41" applyNumberFormat="1" applyFont="1" applyBorder="1" applyAlignment="1">
      <alignment horizontal="center" vertical="center"/>
      <protection/>
    </xf>
    <xf numFmtId="184" fontId="10" fillId="0" borderId="10" xfId="41" applyNumberFormat="1" applyFont="1" applyFill="1" applyBorder="1" applyAlignment="1">
      <alignment horizontal="center" vertical="center"/>
      <protection/>
    </xf>
    <xf numFmtId="0" fontId="14" fillId="0" borderId="10" xfId="41" applyFont="1" applyFill="1" applyBorder="1" applyAlignment="1">
      <alignment horizontal="center" vertical="center"/>
      <protection/>
    </xf>
    <xf numFmtId="0" fontId="14" fillId="0" borderId="10" xfId="41" applyFont="1" applyBorder="1" applyAlignment="1">
      <alignment horizontal="center" vertical="center" wrapText="1"/>
      <protection/>
    </xf>
    <xf numFmtId="181" fontId="14" fillId="0" borderId="10" xfId="41" applyNumberFormat="1" applyFont="1" applyBorder="1" applyAlignment="1">
      <alignment horizontal="center" vertical="center"/>
      <protection/>
    </xf>
    <xf numFmtId="0" fontId="14" fillId="0" borderId="10" xfId="4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7" fillId="0" borderId="0" xfId="0" applyFont="1" applyAlignment="1">
      <alignment horizontal="justify" vertical="center"/>
    </xf>
    <xf numFmtId="184" fontId="18" fillId="0" borderId="10" xfId="41" applyNumberFormat="1" applyFont="1" applyBorder="1" applyAlignment="1">
      <alignment horizontal="center" vertical="center"/>
      <protection/>
    </xf>
    <xf numFmtId="184" fontId="18" fillId="0" borderId="12" xfId="41" applyNumberFormat="1" applyFont="1" applyBorder="1" applyAlignment="1">
      <alignment horizontal="center" vertical="center"/>
      <protection/>
    </xf>
    <xf numFmtId="4" fontId="18" fillId="0" borderId="12" xfId="41" applyNumberFormat="1" applyFont="1" applyFill="1" applyBorder="1" applyAlignment="1" applyProtection="1">
      <alignment horizontal="center" vertical="center" wrapText="1"/>
      <protection/>
    </xf>
    <xf numFmtId="183" fontId="18" fillId="0" borderId="10" xfId="41" applyNumberFormat="1" applyFont="1" applyBorder="1" applyAlignment="1">
      <alignment horizontal="center" vertical="center"/>
      <protection/>
    </xf>
    <xf numFmtId="184" fontId="0" fillId="0" borderId="10" xfId="41" applyNumberFormat="1" applyFont="1" applyBorder="1" applyAlignment="1">
      <alignment horizontal="center" vertical="center"/>
      <protection/>
    </xf>
    <xf numFmtId="183" fontId="0" fillId="0" borderId="10" xfId="41" applyNumberFormat="1" applyFont="1" applyBorder="1" applyAlignment="1">
      <alignment horizontal="center" vertical="center"/>
      <protection/>
    </xf>
    <xf numFmtId="182" fontId="0" fillId="0" borderId="10" xfId="41" applyNumberFormat="1" applyFont="1" applyBorder="1" applyAlignment="1">
      <alignment horizontal="center" vertical="center"/>
      <protection/>
    </xf>
    <xf numFmtId="4" fontId="10" fillId="33" borderId="11" xfId="40" applyNumberFormat="1" applyFont="1" applyFill="1" applyBorder="1" applyAlignment="1" applyProtection="1">
      <alignment horizontal="right" vertical="center" wrapText="1"/>
      <protection/>
    </xf>
    <xf numFmtId="4" fontId="10" fillId="0" borderId="11" xfId="40" applyNumberFormat="1" applyFont="1" applyFill="1" applyBorder="1" applyAlignment="1" applyProtection="1">
      <alignment horizontal="right" vertical="center" wrapText="1"/>
      <protection/>
    </xf>
    <xf numFmtId="4" fontId="10" fillId="0" borderId="10" xfId="40" applyNumberFormat="1" applyFont="1" applyFill="1" applyBorder="1" applyAlignment="1" applyProtection="1">
      <alignment horizontal="right" vertical="center" wrapText="1"/>
      <protection/>
    </xf>
    <xf numFmtId="4" fontId="10" fillId="0" borderId="15" xfId="40" applyNumberFormat="1" applyFont="1" applyFill="1" applyBorder="1" applyAlignment="1" applyProtection="1">
      <alignment horizontal="right" vertical="center" wrapText="1"/>
      <protection/>
    </xf>
    <xf numFmtId="4" fontId="10" fillId="0" borderId="18" xfId="40" applyNumberFormat="1" applyFont="1" applyFill="1" applyBorder="1" applyAlignment="1" applyProtection="1">
      <alignment horizontal="right" vertical="center" wrapText="1"/>
      <protection/>
    </xf>
    <xf numFmtId="4" fontId="10" fillId="0" borderId="10" xfId="40" applyNumberFormat="1" applyFont="1" applyFill="1" applyBorder="1" applyAlignment="1">
      <alignment horizontal="right" vertical="center" wrapText="1"/>
      <protection/>
    </xf>
    <xf numFmtId="4" fontId="10" fillId="33" borderId="10" xfId="40" applyNumberFormat="1" applyFont="1" applyFill="1" applyBorder="1" applyAlignment="1" applyProtection="1">
      <alignment horizontal="right" vertical="center" wrapText="1"/>
      <protection/>
    </xf>
    <xf numFmtId="4" fontId="10" fillId="33" borderId="10" xfId="40" applyNumberFormat="1" applyFont="1" applyFill="1" applyBorder="1" applyAlignment="1">
      <alignment horizontal="right" vertical="center" wrapText="1"/>
      <protection/>
    </xf>
    <xf numFmtId="4" fontId="10" fillId="33" borderId="10" xfId="4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2" xfId="40" applyNumberFormat="1" applyFont="1" applyFill="1" applyBorder="1" applyAlignment="1" applyProtection="1">
      <alignment vertical="center" wrapText="1"/>
      <protection/>
    </xf>
    <xf numFmtId="0" fontId="0" fillId="0" borderId="12" xfId="40" applyNumberFormat="1" applyFont="1" applyFill="1" applyBorder="1" applyAlignment="1" applyProtection="1">
      <alignment vertical="center" wrapText="1"/>
      <protection/>
    </xf>
    <xf numFmtId="4" fontId="0" fillId="0" borderId="10" xfId="40" applyNumberFormat="1" applyFont="1" applyFill="1" applyBorder="1" applyAlignment="1" applyProtection="1">
      <alignment horizontal="right" vertical="center" wrapText="1"/>
      <protection/>
    </xf>
    <xf numFmtId="4" fontId="0" fillId="0" borderId="14" xfId="40" applyNumberFormat="1" applyFont="1" applyFill="1" applyBorder="1" applyAlignment="1" applyProtection="1">
      <alignment horizontal="right" vertical="center" wrapText="1"/>
      <protection/>
    </xf>
    <xf numFmtId="0" fontId="0" fillId="0" borderId="10" xfId="40" applyNumberFormat="1" applyFont="1" applyFill="1" applyBorder="1" applyAlignment="1" applyProtection="1">
      <alignment vertical="center" wrapText="1"/>
      <protection/>
    </xf>
    <xf numFmtId="49" fontId="0" fillId="0" borderId="12" xfId="40" applyNumberFormat="1" applyFill="1" applyBorder="1" applyAlignment="1" applyProtection="1">
      <alignment vertical="center" wrapText="1"/>
      <protection/>
    </xf>
    <xf numFmtId="0" fontId="0" fillId="0" borderId="12" xfId="40" applyNumberFormat="1" applyFill="1" applyBorder="1" applyAlignment="1" applyProtection="1">
      <alignment vertical="center" wrapText="1"/>
      <protection/>
    </xf>
    <xf numFmtId="4" fontId="0" fillId="0" borderId="11" xfId="40" applyNumberFormat="1" applyFont="1" applyFill="1" applyBorder="1" applyAlignment="1" applyProtection="1">
      <alignment horizontal="right" vertical="center" wrapText="1"/>
      <protection/>
    </xf>
    <xf numFmtId="4" fontId="0" fillId="0" borderId="15" xfId="40" applyNumberFormat="1" applyFont="1" applyFill="1" applyBorder="1" applyAlignment="1" applyProtection="1">
      <alignment horizontal="right" vertical="center" wrapText="1"/>
      <protection/>
    </xf>
    <xf numFmtId="4" fontId="0" fillId="0" borderId="18" xfId="40" applyNumberFormat="1" applyFont="1" applyFill="1" applyBorder="1" applyAlignment="1" applyProtection="1">
      <alignment horizontal="right" vertical="center" wrapText="1"/>
      <protection/>
    </xf>
    <xf numFmtId="4" fontId="0" fillId="0" borderId="10" xfId="40" applyNumberFormat="1" applyFont="1" applyFill="1" applyBorder="1" applyAlignment="1">
      <alignment horizontal="right" vertical="center" wrapText="1"/>
      <protection/>
    </xf>
    <xf numFmtId="4" fontId="0" fillId="33" borderId="10" xfId="40" applyNumberFormat="1" applyFont="1" applyFill="1" applyBorder="1" applyAlignment="1">
      <alignment horizontal="right" vertical="center" wrapText="1"/>
      <protection/>
    </xf>
    <xf numFmtId="4" fontId="0" fillId="33" borderId="18" xfId="40" applyNumberFormat="1" applyFont="1" applyFill="1" applyBorder="1" applyAlignment="1" applyProtection="1">
      <alignment horizontal="right" vertical="center" wrapText="1"/>
      <protection/>
    </xf>
    <xf numFmtId="4" fontId="0" fillId="0" borderId="12" xfId="4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0" xfId="40" applyNumberFormat="1" applyFont="1" applyFill="1" applyBorder="1" applyAlignment="1" applyProtection="1">
      <alignment vertical="center" wrapText="1"/>
      <protection/>
    </xf>
    <xf numFmtId="4" fontId="0" fillId="0" borderId="13" xfId="40" applyNumberFormat="1" applyFont="1" applyFill="1" applyBorder="1" applyAlignment="1" applyProtection="1">
      <alignment vertical="center" wrapText="1"/>
      <protection/>
    </xf>
    <xf numFmtId="4" fontId="0" fillId="0" borderId="12" xfId="4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42" applyFont="1" applyFill="1" applyBorder="1" applyAlignment="1">
      <alignment horizontal="left" vertical="center"/>
      <protection/>
    </xf>
    <xf numFmtId="0" fontId="1" fillId="0" borderId="0" xfId="42" applyFont="1" applyFill="1" applyBorder="1" applyAlignment="1">
      <alignment horizontal="left" vertical="center"/>
      <protection/>
    </xf>
    <xf numFmtId="0" fontId="14" fillId="0" borderId="16" xfId="41" applyFont="1" applyBorder="1" applyAlignment="1">
      <alignment horizontal="center" vertical="center"/>
      <protection/>
    </xf>
    <xf numFmtId="0" fontId="14" fillId="0" borderId="22" xfId="41" applyFont="1" applyBorder="1" applyAlignment="1">
      <alignment horizontal="center" vertical="center"/>
      <protection/>
    </xf>
    <xf numFmtId="181" fontId="14" fillId="0" borderId="16" xfId="41" applyNumberFormat="1" applyFont="1" applyBorder="1" applyAlignment="1">
      <alignment horizontal="center" vertical="center"/>
      <protection/>
    </xf>
    <xf numFmtId="181" fontId="14" fillId="0" borderId="22" xfId="41" applyNumberFormat="1" applyFont="1" applyBorder="1" applyAlignment="1">
      <alignment horizontal="center" vertical="center"/>
      <protection/>
    </xf>
    <xf numFmtId="0" fontId="14" fillId="0" borderId="10" xfId="4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基金预算7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zoomScalePageLayoutView="0" workbookViewId="0" topLeftCell="A1">
      <selection activeCell="A12" sqref="A12"/>
    </sheetView>
  </sheetViews>
  <sheetFormatPr defaultColWidth="9.33203125" defaultRowHeight="11.25"/>
  <cols>
    <col min="1" max="1" width="92.5" style="0" customWidth="1"/>
  </cols>
  <sheetData>
    <row r="1" ht="31.5" customHeight="1">
      <c r="A1" s="113" t="s">
        <v>0</v>
      </c>
    </row>
    <row r="2" ht="31.5" customHeight="1">
      <c r="A2" s="112" t="s">
        <v>1</v>
      </c>
    </row>
    <row r="3" ht="31.5" customHeight="1">
      <c r="A3" s="112" t="s">
        <v>2</v>
      </c>
    </row>
    <row r="4" ht="31.5" customHeight="1">
      <c r="A4" s="112" t="s">
        <v>3</v>
      </c>
    </row>
    <row r="5" ht="31.5" customHeight="1">
      <c r="A5" s="112" t="s">
        <v>4</v>
      </c>
    </row>
    <row r="6" ht="31.5" customHeight="1">
      <c r="A6" s="112" t="s">
        <v>5</v>
      </c>
    </row>
    <row r="7" ht="31.5" customHeight="1">
      <c r="A7" s="112" t="s">
        <v>6</v>
      </c>
    </row>
    <row r="8" ht="31.5" customHeight="1">
      <c r="A8" s="112" t="s">
        <v>7</v>
      </c>
    </row>
    <row r="9" ht="31.5" customHeight="1">
      <c r="A9" s="112" t="s">
        <v>8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zoomScalePageLayoutView="0" workbookViewId="0" topLeftCell="A1">
      <selection activeCell="B7" sqref="B7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04" t="s">
        <v>117</v>
      </c>
      <c r="B1" s="70"/>
      <c r="C1" s="70"/>
      <c r="D1" s="70"/>
      <c r="E1" s="7"/>
      <c r="F1" s="7"/>
      <c r="G1" s="7"/>
      <c r="H1" s="30"/>
      <c r="I1" s="8"/>
    </row>
    <row r="2" spans="1:9" ht="27" customHeight="1">
      <c r="A2" s="164" t="s">
        <v>118</v>
      </c>
      <c r="B2" s="164"/>
      <c r="C2" s="164"/>
      <c r="D2" s="164"/>
      <c r="E2" s="164"/>
      <c r="F2" s="164"/>
      <c r="G2" s="164"/>
      <c r="H2" s="164"/>
      <c r="I2" s="164"/>
    </row>
    <row r="3" spans="1:9" ht="24" customHeight="1">
      <c r="A3" s="31"/>
      <c r="B3" s="11"/>
      <c r="C3" s="11"/>
      <c r="D3" s="11"/>
      <c r="E3" s="71"/>
      <c r="F3" s="71"/>
      <c r="G3" s="71"/>
      <c r="H3" s="72"/>
      <c r="I3" s="103" t="s">
        <v>14</v>
      </c>
    </row>
    <row r="4" spans="1:9" ht="18" customHeight="1">
      <c r="A4" s="168" t="s">
        <v>119</v>
      </c>
      <c r="B4" s="178" t="s">
        <v>120</v>
      </c>
      <c r="C4" s="179"/>
      <c r="D4" s="179"/>
      <c r="E4" s="180" t="s">
        <v>121</v>
      </c>
      <c r="F4" s="181"/>
      <c r="G4" s="181"/>
      <c r="H4" s="182" t="s">
        <v>122</v>
      </c>
      <c r="I4" s="182"/>
    </row>
    <row r="5" spans="1:9" ht="33" customHeight="1">
      <c r="A5" s="168"/>
      <c r="B5" s="125" t="s">
        <v>123</v>
      </c>
      <c r="C5" s="123" t="s">
        <v>124</v>
      </c>
      <c r="D5" s="123" t="s">
        <v>125</v>
      </c>
      <c r="E5" s="124" t="s">
        <v>123</v>
      </c>
      <c r="F5" s="123" t="s">
        <v>124</v>
      </c>
      <c r="G5" s="123" t="s">
        <v>125</v>
      </c>
      <c r="H5" s="122" t="s">
        <v>126</v>
      </c>
      <c r="I5" s="122" t="s">
        <v>127</v>
      </c>
    </row>
    <row r="6" spans="1:9" ht="24" customHeight="1">
      <c r="A6" s="73" t="s">
        <v>128</v>
      </c>
      <c r="B6" s="132">
        <f aca="true" t="shared" si="0" ref="B6:B11">SUM(C6:D6)</f>
        <v>10500</v>
      </c>
      <c r="C6" s="132">
        <v>10500</v>
      </c>
      <c r="D6" s="132"/>
      <c r="E6" s="132">
        <f aca="true" t="shared" si="1" ref="E6:E11">SUM(F6:G6)</f>
        <v>9500</v>
      </c>
      <c r="F6" s="132">
        <v>9500</v>
      </c>
      <c r="G6" s="132"/>
      <c r="H6" s="133">
        <f aca="true" t="shared" si="2" ref="H6:H11">E6-B6</f>
        <v>-1000</v>
      </c>
      <c r="I6" s="134">
        <f>H6/B6</f>
        <v>-0.09523809523809523</v>
      </c>
    </row>
    <row r="7" spans="1:9" ht="24" customHeight="1">
      <c r="A7" s="51" t="s">
        <v>129</v>
      </c>
      <c r="B7" s="119">
        <f t="shared" si="0"/>
        <v>0</v>
      </c>
      <c r="C7" s="120">
        <v>0</v>
      </c>
      <c r="D7" s="120"/>
      <c r="E7" s="119">
        <f t="shared" si="1"/>
        <v>0</v>
      </c>
      <c r="F7" s="118"/>
      <c r="G7" s="118"/>
      <c r="H7" s="117">
        <f t="shared" si="2"/>
        <v>0</v>
      </c>
      <c r="I7" s="116"/>
    </row>
    <row r="8" spans="1:9" ht="24" customHeight="1">
      <c r="A8" s="51" t="s">
        <v>130</v>
      </c>
      <c r="B8" s="128">
        <f t="shared" si="0"/>
        <v>2500</v>
      </c>
      <c r="C8" s="129">
        <v>2500</v>
      </c>
      <c r="D8" s="129"/>
      <c r="E8" s="128">
        <f t="shared" si="1"/>
        <v>1500</v>
      </c>
      <c r="F8" s="130">
        <v>1500</v>
      </c>
      <c r="G8" s="130"/>
      <c r="H8" s="131">
        <f t="shared" si="2"/>
        <v>-1000</v>
      </c>
      <c r="I8" s="116">
        <f>(F8-C8)/C8</f>
        <v>-0.4</v>
      </c>
    </row>
    <row r="9" spans="1:9" ht="24" customHeight="1">
      <c r="A9" s="51" t="s">
        <v>131</v>
      </c>
      <c r="B9" s="119">
        <f t="shared" si="0"/>
        <v>0</v>
      </c>
      <c r="C9" s="119"/>
      <c r="D9" s="119"/>
      <c r="E9" s="119">
        <f t="shared" si="1"/>
        <v>0</v>
      </c>
      <c r="F9" s="121"/>
      <c r="G9" s="121"/>
      <c r="H9" s="117">
        <f t="shared" si="2"/>
        <v>0</v>
      </c>
      <c r="I9" s="116"/>
    </row>
    <row r="10" spans="1:9" ht="24" customHeight="1">
      <c r="A10" s="74" t="s">
        <v>132</v>
      </c>
      <c r="B10" s="119">
        <f t="shared" si="0"/>
        <v>8000</v>
      </c>
      <c r="C10" s="120">
        <v>8000</v>
      </c>
      <c r="D10" s="120"/>
      <c r="E10" s="119">
        <f t="shared" si="1"/>
        <v>8000</v>
      </c>
      <c r="F10" s="118">
        <v>8000</v>
      </c>
      <c r="G10" s="118"/>
      <c r="H10" s="117">
        <f t="shared" si="2"/>
        <v>0</v>
      </c>
      <c r="I10" s="116">
        <f>(F10-C10)/C10</f>
        <v>0</v>
      </c>
    </row>
    <row r="11" spans="1:9" ht="24" customHeight="1">
      <c r="A11" s="74" t="s">
        <v>133</v>
      </c>
      <c r="B11" s="119">
        <f t="shared" si="0"/>
        <v>0</v>
      </c>
      <c r="C11" s="120"/>
      <c r="D11" s="120"/>
      <c r="E11" s="119">
        <f t="shared" si="1"/>
        <v>0</v>
      </c>
      <c r="F11" s="118"/>
      <c r="G11" s="118"/>
      <c r="H11" s="117">
        <f t="shared" si="2"/>
        <v>0</v>
      </c>
      <c r="I11" s="116"/>
    </row>
    <row r="12" spans="1:9" ht="12.75" customHeight="1">
      <c r="A12" s="75"/>
      <c r="B12" s="75"/>
      <c r="C12" s="75"/>
      <c r="D12" s="75"/>
      <c r="E12" s="76"/>
      <c r="F12" s="77"/>
      <c r="G12" s="76"/>
      <c r="H12" s="78"/>
      <c r="I12" s="75"/>
    </row>
    <row r="13" spans="1:9" ht="12.75" customHeight="1">
      <c r="A13" s="75"/>
      <c r="B13" s="75"/>
      <c r="C13" s="75"/>
      <c r="D13" s="75"/>
      <c r="E13" s="76"/>
      <c r="F13" s="77"/>
      <c r="G13" s="76"/>
      <c r="H13" s="78"/>
      <c r="I13" s="75"/>
    </row>
    <row r="14" spans="1:9" ht="12.75" customHeight="1">
      <c r="A14" s="75"/>
      <c r="B14" s="75"/>
      <c r="C14" s="75"/>
      <c r="D14" s="75"/>
      <c r="E14" s="76"/>
      <c r="F14" s="77"/>
      <c r="G14" s="76"/>
      <c r="H14" s="78"/>
      <c r="I14" s="75"/>
    </row>
    <row r="15" spans="1:9" ht="12.75" customHeight="1">
      <c r="A15" s="75"/>
      <c r="B15" s="75"/>
      <c r="C15" s="75"/>
      <c r="D15" s="75"/>
      <c r="E15" s="76"/>
      <c r="F15" s="77"/>
      <c r="G15" s="76"/>
      <c r="H15" s="78"/>
      <c r="I15" s="75"/>
    </row>
    <row r="16" ht="12.75" customHeight="1"/>
    <row r="17" spans="1:9" ht="12.75" customHeight="1">
      <c r="A17" s="75"/>
      <c r="B17" s="75"/>
      <c r="C17" s="75"/>
      <c r="D17" s="75"/>
      <c r="E17" s="76"/>
      <c r="F17" s="76"/>
      <c r="G17" s="77"/>
      <c r="H17" s="75"/>
      <c r="I17" s="75"/>
    </row>
    <row r="18" ht="12.75" customHeight="1"/>
    <row r="19" spans="1:9" ht="12.75" customHeight="1">
      <c r="A19" s="75"/>
      <c r="B19" s="75"/>
      <c r="C19" s="75"/>
      <c r="D19" s="75"/>
      <c r="E19" s="76"/>
      <c r="F19" s="76"/>
      <c r="G19" s="77"/>
      <c r="H19" s="75"/>
      <c r="I19" s="75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horizontalDpi="600" verticalDpi="600" orientation="landscape" paperSize="9" scale="9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27" t="s">
        <v>9</v>
      </c>
    </row>
    <row r="2" spans="1:4" ht="91.5" customHeight="1">
      <c r="A2" s="1"/>
      <c r="D2" s="126"/>
    </row>
    <row r="3" ht="30.75" customHeight="1">
      <c r="A3" s="2" t="s">
        <v>135</v>
      </c>
    </row>
    <row r="4" ht="52.5" customHeight="1">
      <c r="A4" s="2" t="s">
        <v>10</v>
      </c>
    </row>
    <row r="5" ht="71.25" customHeight="1">
      <c r="A5" s="105" t="s">
        <v>11</v>
      </c>
    </row>
    <row r="6" ht="9.75" customHeight="1">
      <c r="A6" s="3"/>
    </row>
    <row r="7" ht="9.75" customHeight="1">
      <c r="A7" s="3"/>
    </row>
    <row r="8" ht="12.75" customHeight="1"/>
    <row r="9" ht="12.75" customHeight="1"/>
    <row r="10" ht="9.75" customHeight="1">
      <c r="A10" s="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3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0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zoomScalePageLayoutView="0" workbookViewId="0" topLeftCell="A2">
      <selection activeCell="F14" sqref="F14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4" t="s">
        <v>12</v>
      </c>
      <c r="B1" s="5"/>
      <c r="C1" s="6"/>
      <c r="D1" s="6"/>
      <c r="E1" s="6"/>
      <c r="F1" s="7"/>
      <c r="G1" s="163"/>
      <c r="H1" s="163"/>
      <c r="I1" s="7"/>
      <c r="J1" s="7"/>
      <c r="K1" s="7"/>
      <c r="L1" s="7"/>
      <c r="M1" s="7"/>
      <c r="N1" s="7"/>
      <c r="O1" s="7"/>
    </row>
    <row r="2" spans="1:15" ht="23.25" customHeight="1">
      <c r="A2" s="164" t="s">
        <v>13</v>
      </c>
      <c r="B2" s="164"/>
      <c r="C2" s="164"/>
      <c r="D2" s="164"/>
      <c r="E2" s="164"/>
      <c r="F2" s="164"/>
      <c r="G2" s="164"/>
      <c r="H2" s="164"/>
      <c r="I2" s="9"/>
      <c r="J2" s="9"/>
      <c r="K2" s="9"/>
      <c r="L2" s="9"/>
      <c r="M2" s="9"/>
      <c r="N2" s="9"/>
      <c r="O2" s="9"/>
    </row>
    <row r="3" spans="1:15" ht="14.25" customHeight="1">
      <c r="A3" s="85"/>
      <c r="B3" s="85"/>
      <c r="C3" s="85"/>
      <c r="D3" s="86"/>
      <c r="E3" s="86"/>
      <c r="F3" s="85"/>
      <c r="G3" s="85"/>
      <c r="H3" s="86" t="s">
        <v>14</v>
      </c>
      <c r="I3" s="10"/>
      <c r="J3" s="10"/>
      <c r="K3" s="10"/>
      <c r="L3" s="10"/>
      <c r="M3" s="10"/>
      <c r="N3" s="10"/>
      <c r="O3" s="10"/>
    </row>
    <row r="4" spans="1:15" ht="16.5" customHeight="1">
      <c r="A4" s="165" t="s">
        <v>15</v>
      </c>
      <c r="B4" s="165"/>
      <c r="C4" s="165" t="s">
        <v>16</v>
      </c>
      <c r="D4" s="165"/>
      <c r="E4" s="165"/>
      <c r="F4" s="165"/>
      <c r="G4" s="165"/>
      <c r="H4" s="165"/>
      <c r="I4" s="13"/>
      <c r="J4" s="13"/>
      <c r="K4" s="13"/>
      <c r="L4" s="13"/>
      <c r="M4" s="13"/>
      <c r="N4" s="13"/>
      <c r="O4" s="13"/>
    </row>
    <row r="5" spans="1:15" ht="32.25" customHeight="1">
      <c r="A5" s="88" t="s">
        <v>17</v>
      </c>
      <c r="B5" s="88" t="s">
        <v>18</v>
      </c>
      <c r="C5" s="88" t="s">
        <v>19</v>
      </c>
      <c r="D5" s="88" t="s">
        <v>20</v>
      </c>
      <c r="E5" s="88" t="s">
        <v>21</v>
      </c>
      <c r="F5" s="88" t="s">
        <v>22</v>
      </c>
      <c r="G5" s="88" t="s">
        <v>20</v>
      </c>
      <c r="H5" s="88" t="s">
        <v>21</v>
      </c>
      <c r="I5" s="13"/>
      <c r="J5" s="13"/>
      <c r="K5" s="13"/>
      <c r="L5" s="13"/>
      <c r="M5" s="13"/>
      <c r="N5" s="13"/>
      <c r="O5" s="13"/>
    </row>
    <row r="6" spans="1:15" ht="16.5" customHeight="1">
      <c r="A6" s="89" t="s">
        <v>23</v>
      </c>
      <c r="B6" s="135">
        <v>7383430</v>
      </c>
      <c r="C6" s="90" t="s">
        <v>24</v>
      </c>
      <c r="D6" s="108"/>
      <c r="E6" s="107">
        <v>0</v>
      </c>
      <c r="F6" s="91" t="s">
        <v>25</v>
      </c>
      <c r="G6" s="136">
        <v>4883430</v>
      </c>
      <c r="H6" s="108">
        <f>SUM(H7:H8)</f>
        <v>0</v>
      </c>
      <c r="I6" s="19"/>
      <c r="J6" s="19"/>
      <c r="K6" s="19"/>
      <c r="L6" s="19"/>
      <c r="M6" s="19"/>
      <c r="N6" s="19"/>
      <c r="O6" s="19"/>
    </row>
    <row r="7" spans="1:15" ht="16.5" customHeight="1">
      <c r="A7" s="16" t="s">
        <v>26</v>
      </c>
      <c r="B7" s="141">
        <v>7383430</v>
      </c>
      <c r="C7" s="20" t="s">
        <v>27</v>
      </c>
      <c r="D7" s="87">
        <v>0</v>
      </c>
      <c r="E7" s="106">
        <v>0</v>
      </c>
      <c r="F7" s="18" t="s">
        <v>28</v>
      </c>
      <c r="G7" s="137">
        <v>4760274</v>
      </c>
      <c r="H7" s="109">
        <v>0</v>
      </c>
      <c r="I7" s="21"/>
      <c r="J7" s="21"/>
      <c r="K7" s="19"/>
      <c r="L7" s="19"/>
      <c r="M7" s="19"/>
      <c r="N7" s="19"/>
      <c r="O7" s="19"/>
    </row>
    <row r="8" spans="1:15" ht="16.5" customHeight="1">
      <c r="A8" s="22" t="s">
        <v>29</v>
      </c>
      <c r="B8" s="138">
        <v>0</v>
      </c>
      <c r="C8" s="18" t="s">
        <v>30</v>
      </c>
      <c r="D8" s="87">
        <v>0</v>
      </c>
      <c r="E8" s="106">
        <v>0</v>
      </c>
      <c r="F8" s="18" t="s">
        <v>31</v>
      </c>
      <c r="G8" s="138">
        <v>123156</v>
      </c>
      <c r="H8" s="107">
        <v>0</v>
      </c>
      <c r="I8" s="21"/>
      <c r="J8" s="21"/>
      <c r="K8" s="19"/>
      <c r="L8" s="19"/>
      <c r="M8" s="19"/>
      <c r="N8" s="19"/>
      <c r="O8" s="19"/>
    </row>
    <row r="9" spans="1:15" ht="17.25" customHeight="1">
      <c r="A9" s="23" t="s">
        <v>32</v>
      </c>
      <c r="B9" s="137">
        <v>0</v>
      </c>
      <c r="C9" s="18" t="s">
        <v>33</v>
      </c>
      <c r="D9" s="87">
        <v>0</v>
      </c>
      <c r="E9" s="106">
        <v>0</v>
      </c>
      <c r="F9" s="18" t="s">
        <v>34</v>
      </c>
      <c r="G9" s="137">
        <v>2500000</v>
      </c>
      <c r="H9" s="109">
        <v>0</v>
      </c>
      <c r="I9" s="21"/>
      <c r="J9" s="21"/>
      <c r="K9" s="19"/>
      <c r="L9" s="19"/>
      <c r="M9" s="19"/>
      <c r="N9" s="19"/>
      <c r="O9" s="19"/>
    </row>
    <row r="10" spans="1:15" ht="16.5" customHeight="1">
      <c r="A10" s="16" t="s">
        <v>35</v>
      </c>
      <c r="B10" s="139"/>
      <c r="C10" s="17" t="s">
        <v>36</v>
      </c>
      <c r="D10" s="87">
        <v>0</v>
      </c>
      <c r="E10" s="106">
        <v>0</v>
      </c>
      <c r="F10" s="24" t="s">
        <v>37</v>
      </c>
      <c r="G10" s="79"/>
      <c r="H10" s="80"/>
      <c r="I10" s="21"/>
      <c r="J10" s="19"/>
      <c r="K10" s="19"/>
      <c r="L10" s="19"/>
      <c r="M10" s="19"/>
      <c r="N10" s="19"/>
      <c r="O10" s="19"/>
    </row>
    <row r="11" spans="1:15" ht="16.5" customHeight="1">
      <c r="A11" s="22" t="s">
        <v>38</v>
      </c>
      <c r="B11" s="136"/>
      <c r="C11" s="17" t="s">
        <v>39</v>
      </c>
      <c r="D11" s="87">
        <v>0</v>
      </c>
      <c r="E11" s="106">
        <v>0</v>
      </c>
      <c r="F11" s="24"/>
      <c r="G11" s="81"/>
      <c r="H11" s="82"/>
      <c r="I11" s="19"/>
      <c r="J11" s="21"/>
      <c r="K11" s="19"/>
      <c r="L11" s="19"/>
      <c r="M11" s="19"/>
      <c r="N11" s="19"/>
      <c r="O11" s="19"/>
    </row>
    <row r="12" spans="1:15" ht="16.5" customHeight="1">
      <c r="A12" s="22" t="s">
        <v>26</v>
      </c>
      <c r="B12" s="137">
        <v>0</v>
      </c>
      <c r="C12" s="18" t="s">
        <v>40</v>
      </c>
      <c r="D12" s="136">
        <v>4995238</v>
      </c>
      <c r="E12" s="106">
        <v>0</v>
      </c>
      <c r="F12" s="24"/>
      <c r="G12" s="81"/>
      <c r="H12" s="82"/>
      <c r="I12" s="19"/>
      <c r="J12" s="19"/>
      <c r="K12" s="19"/>
      <c r="L12" s="21"/>
      <c r="M12" s="19"/>
      <c r="N12" s="19"/>
      <c r="O12" s="19"/>
    </row>
    <row r="13" spans="1:15" ht="16.5" customHeight="1">
      <c r="A13" s="22" t="s">
        <v>35</v>
      </c>
      <c r="B13" s="139"/>
      <c r="C13" s="17" t="s">
        <v>41</v>
      </c>
      <c r="D13" s="136">
        <v>1977708</v>
      </c>
      <c r="E13" s="106">
        <v>0</v>
      </c>
      <c r="F13" s="24"/>
      <c r="G13" s="81"/>
      <c r="H13" s="81"/>
      <c r="I13" s="19"/>
      <c r="J13" s="19"/>
      <c r="K13" s="19"/>
      <c r="L13" s="19"/>
      <c r="M13" s="19"/>
      <c r="N13" s="19"/>
      <c r="O13" s="19"/>
    </row>
    <row r="14" spans="1:15" ht="16.5" customHeight="1">
      <c r="A14" s="22"/>
      <c r="B14" s="141"/>
      <c r="C14" s="17" t="s">
        <v>42</v>
      </c>
      <c r="D14" s="136">
        <v>210036</v>
      </c>
      <c r="E14" s="106">
        <v>0</v>
      </c>
      <c r="F14" s="24"/>
      <c r="G14" s="81"/>
      <c r="H14" s="81"/>
      <c r="I14" s="19"/>
      <c r="J14" s="19"/>
      <c r="K14" s="19"/>
      <c r="L14" s="19"/>
      <c r="M14" s="19"/>
      <c r="N14" s="19"/>
      <c r="O14" s="19"/>
    </row>
    <row r="15" spans="1:15" ht="16.5" customHeight="1">
      <c r="A15" s="22"/>
      <c r="B15" s="141"/>
      <c r="C15" s="17" t="s">
        <v>43</v>
      </c>
      <c r="D15" s="136">
        <v>0</v>
      </c>
      <c r="E15" s="106">
        <v>0</v>
      </c>
      <c r="F15" s="24"/>
      <c r="G15" s="81"/>
      <c r="H15" s="81"/>
      <c r="I15" s="19"/>
      <c r="J15" s="19"/>
      <c r="K15" s="19"/>
      <c r="L15" s="19"/>
      <c r="M15" s="19"/>
      <c r="N15" s="19"/>
      <c r="O15" s="19"/>
    </row>
    <row r="16" spans="1:15" ht="16.5" customHeight="1">
      <c r="A16" s="22"/>
      <c r="B16" s="137"/>
      <c r="C16" s="17" t="s">
        <v>44</v>
      </c>
      <c r="D16" s="136">
        <v>0</v>
      </c>
      <c r="E16" s="106">
        <v>0</v>
      </c>
      <c r="F16" s="24"/>
      <c r="G16" s="81"/>
      <c r="H16" s="81"/>
      <c r="I16" s="19"/>
      <c r="J16" s="19"/>
      <c r="K16" s="19"/>
      <c r="L16" s="19"/>
      <c r="M16" s="19"/>
      <c r="N16" s="19"/>
      <c r="O16" s="19"/>
    </row>
    <row r="17" spans="1:15" ht="16.5" customHeight="1">
      <c r="A17" s="22"/>
      <c r="B17" s="141"/>
      <c r="C17" s="17" t="s">
        <v>45</v>
      </c>
      <c r="D17" s="136">
        <v>0</v>
      </c>
      <c r="E17" s="106">
        <v>0</v>
      </c>
      <c r="F17" s="24"/>
      <c r="G17" s="81"/>
      <c r="H17" s="81"/>
      <c r="I17" s="19"/>
      <c r="J17" s="19"/>
      <c r="K17" s="19"/>
      <c r="L17" s="19"/>
      <c r="M17" s="19"/>
      <c r="N17" s="19"/>
      <c r="O17" s="19"/>
    </row>
    <row r="18" spans="1:15" ht="16.5" customHeight="1">
      <c r="A18" s="16"/>
      <c r="B18" s="141"/>
      <c r="C18" s="17" t="s">
        <v>46</v>
      </c>
      <c r="D18" s="136">
        <v>0</v>
      </c>
      <c r="E18" s="106">
        <v>0</v>
      </c>
      <c r="F18" s="24"/>
      <c r="G18" s="81"/>
      <c r="H18" s="81"/>
      <c r="I18" s="21"/>
      <c r="J18" s="21"/>
      <c r="K18" s="19"/>
      <c r="L18" s="19"/>
      <c r="M18" s="19"/>
      <c r="N18" s="19"/>
      <c r="O18" s="19"/>
    </row>
    <row r="19" spans="1:15" ht="16.5" customHeight="1">
      <c r="A19" s="22"/>
      <c r="B19" s="141"/>
      <c r="C19" s="17" t="s">
        <v>47</v>
      </c>
      <c r="D19" s="136">
        <v>0</v>
      </c>
      <c r="E19" s="106">
        <v>0</v>
      </c>
      <c r="F19" s="24"/>
      <c r="G19" s="81"/>
      <c r="H19" s="81"/>
      <c r="I19" s="21"/>
      <c r="J19" s="19"/>
      <c r="K19" s="21"/>
      <c r="L19" s="19"/>
      <c r="M19" s="19"/>
      <c r="N19" s="19"/>
      <c r="O19" s="19"/>
    </row>
    <row r="20" spans="1:15" ht="16.5" customHeight="1">
      <c r="A20" s="22"/>
      <c r="B20" s="142"/>
      <c r="C20" s="17" t="s">
        <v>48</v>
      </c>
      <c r="D20" s="136">
        <v>0</v>
      </c>
      <c r="E20" s="106">
        <v>0</v>
      </c>
      <c r="F20" s="24"/>
      <c r="G20" s="81"/>
      <c r="H20" s="81"/>
      <c r="I20" s="21"/>
      <c r="J20" s="19"/>
      <c r="K20" s="19"/>
      <c r="L20" s="19"/>
      <c r="M20" s="19"/>
      <c r="N20" s="19"/>
      <c r="O20" s="19"/>
    </row>
    <row r="21" spans="1:15" ht="16.5" customHeight="1">
      <c r="A21" s="23"/>
      <c r="B21" s="142"/>
      <c r="C21" s="17" t="s">
        <v>49</v>
      </c>
      <c r="D21" s="136">
        <v>0</v>
      </c>
      <c r="E21" s="106">
        <v>0</v>
      </c>
      <c r="F21" s="24"/>
      <c r="G21" s="81"/>
      <c r="H21" s="81"/>
      <c r="I21" s="21"/>
      <c r="J21" s="21"/>
      <c r="K21" s="21"/>
      <c r="L21" s="19"/>
      <c r="M21" s="19"/>
      <c r="N21" s="19"/>
      <c r="O21" s="19"/>
    </row>
    <row r="22" spans="1:15" ht="16.5" customHeight="1">
      <c r="A22" s="25"/>
      <c r="B22" s="140"/>
      <c r="C22" s="17" t="s">
        <v>50</v>
      </c>
      <c r="D22" s="136">
        <v>0</v>
      </c>
      <c r="E22" s="106">
        <v>0</v>
      </c>
      <c r="F22" s="24"/>
      <c r="G22" s="81"/>
      <c r="H22" s="81"/>
      <c r="I22" s="21"/>
      <c r="J22" s="19"/>
      <c r="K22" s="21"/>
      <c r="L22" s="19"/>
      <c r="M22" s="19"/>
      <c r="N22" s="19"/>
      <c r="O22" s="19"/>
    </row>
    <row r="23" spans="1:15" ht="16.5" customHeight="1">
      <c r="A23" s="22"/>
      <c r="B23" s="140"/>
      <c r="C23" s="17" t="s">
        <v>51</v>
      </c>
      <c r="D23" s="136">
        <v>0</v>
      </c>
      <c r="E23" s="106">
        <v>0</v>
      </c>
      <c r="F23" s="24"/>
      <c r="G23" s="81"/>
      <c r="H23" s="81"/>
      <c r="I23" s="21"/>
      <c r="J23" s="21"/>
      <c r="K23" s="19"/>
      <c r="L23" s="19"/>
      <c r="M23" s="19"/>
      <c r="N23" s="19"/>
      <c r="O23" s="19"/>
    </row>
    <row r="24" spans="1:15" ht="16.5" customHeight="1">
      <c r="A24" s="16"/>
      <c r="B24" s="140"/>
      <c r="C24" s="17" t="s">
        <v>52</v>
      </c>
      <c r="D24" s="136">
        <v>200448</v>
      </c>
      <c r="E24" s="106">
        <v>0</v>
      </c>
      <c r="F24" s="24"/>
      <c r="G24" s="81"/>
      <c r="H24" s="81"/>
      <c r="I24" s="21"/>
      <c r="J24" s="19"/>
      <c r="K24" s="19"/>
      <c r="L24" s="19"/>
      <c r="M24" s="19"/>
      <c r="N24" s="19"/>
      <c r="O24" s="19"/>
    </row>
    <row r="25" spans="1:15" ht="16.5" customHeight="1">
      <c r="A25" s="16"/>
      <c r="B25" s="140"/>
      <c r="C25" s="17" t="s">
        <v>53</v>
      </c>
      <c r="D25" s="87">
        <v>0</v>
      </c>
      <c r="E25" s="106">
        <v>0</v>
      </c>
      <c r="F25" s="24"/>
      <c r="G25" s="81"/>
      <c r="H25" s="81"/>
      <c r="I25" s="21"/>
      <c r="J25" s="21"/>
      <c r="K25" s="19"/>
      <c r="L25" s="19"/>
      <c r="M25" s="19"/>
      <c r="N25" s="19"/>
      <c r="O25" s="19"/>
    </row>
    <row r="26" spans="1:15" ht="16.5" customHeight="1">
      <c r="A26" s="22"/>
      <c r="B26" s="142"/>
      <c r="C26" s="17" t="s">
        <v>54</v>
      </c>
      <c r="D26" s="87">
        <v>0</v>
      </c>
      <c r="E26" s="106">
        <v>0</v>
      </c>
      <c r="F26" s="24"/>
      <c r="G26" s="81"/>
      <c r="H26" s="81"/>
      <c r="I26" s="21"/>
      <c r="J26" s="21"/>
      <c r="K26" s="21"/>
      <c r="L26" s="19"/>
      <c r="M26" s="21"/>
      <c r="N26" s="19"/>
      <c r="O26" s="21"/>
    </row>
    <row r="27" spans="1:15" ht="16.5" customHeight="1">
      <c r="A27" s="22"/>
      <c r="B27" s="142"/>
      <c r="C27" s="17" t="s">
        <v>55</v>
      </c>
      <c r="D27" s="87">
        <v>0</v>
      </c>
      <c r="E27" s="106">
        <v>0</v>
      </c>
      <c r="F27" s="24"/>
      <c r="G27" s="81"/>
      <c r="H27" s="81"/>
      <c r="I27" s="21"/>
      <c r="J27" s="21"/>
      <c r="K27" s="21"/>
      <c r="L27" s="19"/>
      <c r="M27" s="19"/>
      <c r="N27" s="19"/>
      <c r="O27" s="19"/>
    </row>
    <row r="28" spans="1:15" ht="16.5" customHeight="1">
      <c r="A28" s="25" t="s">
        <v>56</v>
      </c>
      <c r="B28" s="135">
        <v>7383430</v>
      </c>
      <c r="C28" s="26" t="s">
        <v>57</v>
      </c>
      <c r="D28" s="87">
        <v>0</v>
      </c>
      <c r="E28" s="106">
        <v>0</v>
      </c>
      <c r="F28" s="24"/>
      <c r="G28" s="81"/>
      <c r="H28" s="81"/>
      <c r="I28" s="21"/>
      <c r="J28" s="19"/>
      <c r="K28" s="19"/>
      <c r="L28" s="19"/>
      <c r="M28" s="19"/>
      <c r="N28" s="19"/>
      <c r="O28" s="19"/>
    </row>
    <row r="29" spans="1:15" ht="16.5" customHeight="1">
      <c r="A29" s="22" t="s">
        <v>58</v>
      </c>
      <c r="B29" s="137">
        <v>0</v>
      </c>
      <c r="C29" s="17" t="s">
        <v>59</v>
      </c>
      <c r="D29" s="87">
        <v>0</v>
      </c>
      <c r="E29" s="106">
        <v>0</v>
      </c>
      <c r="F29" s="27"/>
      <c r="G29" s="81"/>
      <c r="H29" s="82"/>
      <c r="I29" s="21"/>
      <c r="J29" s="21"/>
      <c r="K29" s="19"/>
      <c r="L29" s="19"/>
      <c r="M29" s="19"/>
      <c r="N29" s="19"/>
      <c r="O29" s="19"/>
    </row>
    <row r="30" spans="1:15" ht="16.5" customHeight="1">
      <c r="A30" s="16"/>
      <c r="B30" s="139"/>
      <c r="C30" s="18" t="s">
        <v>60</v>
      </c>
      <c r="D30" s="82">
        <v>0</v>
      </c>
      <c r="E30" s="109">
        <v>0</v>
      </c>
      <c r="F30" s="27" t="s">
        <v>61</v>
      </c>
      <c r="G30" s="81">
        <f>G9+G6</f>
        <v>7383430</v>
      </c>
      <c r="H30" s="83">
        <f>H9+H6</f>
        <v>0</v>
      </c>
      <c r="I30" s="19"/>
      <c r="J30" s="19"/>
      <c r="K30" s="19"/>
      <c r="L30" s="19"/>
      <c r="M30" s="19"/>
      <c r="N30" s="19"/>
      <c r="O30" s="19"/>
    </row>
    <row r="31" spans="1:15" ht="16.5" customHeight="1">
      <c r="A31" s="16"/>
      <c r="B31" s="143"/>
      <c r="C31" s="25" t="s">
        <v>61</v>
      </c>
      <c r="D31" s="79">
        <f>D6+D7+D8+D9+D10+D11+D12+D13+D14+D15+D16+D17+D18+D19+D20+D21+D22+D23+D24+D25+D26+D27+D28+D29+D30</f>
        <v>7383430</v>
      </c>
      <c r="E31" s="79">
        <f>E30+E29+E28+E27+E26+E25+E24+E23+E22+E21+E20+E19+E18+E17+E16+E15+E14+E13+E12+E11+E10+E9+E8+E7+E6</f>
        <v>0</v>
      </c>
      <c r="F31" s="22" t="s">
        <v>62</v>
      </c>
      <c r="G31" s="81">
        <f>D32</f>
        <v>0</v>
      </c>
      <c r="H31" s="83">
        <f>E32</f>
        <v>0</v>
      </c>
      <c r="I31" s="19"/>
      <c r="J31" s="19"/>
      <c r="K31" s="19"/>
      <c r="L31" s="19"/>
      <c r="M31" s="19"/>
      <c r="N31" s="19"/>
      <c r="O31" s="19"/>
    </row>
    <row r="32" spans="1:15" ht="16.5" customHeight="1">
      <c r="A32" s="16"/>
      <c r="B32" s="143"/>
      <c r="C32" s="22" t="s">
        <v>62</v>
      </c>
      <c r="D32" s="81">
        <f>B29+B7-D31</f>
        <v>0</v>
      </c>
      <c r="E32" s="81">
        <f>B12-E31</f>
        <v>0</v>
      </c>
      <c r="F32" s="22"/>
      <c r="G32" s="81"/>
      <c r="H32" s="83"/>
      <c r="I32" s="19"/>
      <c r="J32" s="19"/>
      <c r="K32" s="19"/>
      <c r="L32" s="19"/>
      <c r="M32" s="19"/>
      <c r="N32" s="19"/>
      <c r="O32" s="19"/>
    </row>
    <row r="33" spans="1:15" ht="16.5" customHeight="1">
      <c r="A33" s="28" t="s">
        <v>63</v>
      </c>
      <c r="B33" s="143">
        <v>7383430</v>
      </c>
      <c r="C33" s="25" t="s">
        <v>64</v>
      </c>
      <c r="D33" s="82">
        <f>D31+D32</f>
        <v>7383430</v>
      </c>
      <c r="E33" s="82">
        <f>E31+E32</f>
        <v>0</v>
      </c>
      <c r="F33" s="25" t="s">
        <v>64</v>
      </c>
      <c r="G33" s="81">
        <f>G30+G31</f>
        <v>7383430</v>
      </c>
      <c r="H33" s="84">
        <f>H30+H31</f>
        <v>0</v>
      </c>
      <c r="I33" s="19"/>
      <c r="J33" s="19"/>
      <c r="K33" s="19"/>
      <c r="L33" s="19"/>
      <c r="M33" s="19"/>
      <c r="N33" s="19"/>
      <c r="O33" s="19"/>
    </row>
    <row r="34" spans="1:15" ht="15.75" customHeight="1">
      <c r="A34" s="10"/>
      <c r="B34" s="29"/>
      <c r="C34" s="29"/>
      <c r="D34" s="29"/>
      <c r="E34" s="29"/>
      <c r="F34" s="29"/>
      <c r="G34" s="29"/>
      <c r="H34" s="10"/>
      <c r="I34" s="10"/>
      <c r="J34" s="10"/>
      <c r="K34" s="10"/>
      <c r="L34" s="10"/>
      <c r="M34" s="10"/>
      <c r="N34" s="10"/>
      <c r="O34" s="10"/>
    </row>
    <row r="35" spans="1:15" ht="15.75" customHeight="1">
      <c r="A35" s="10"/>
      <c r="B35" s="29"/>
      <c r="C35" s="29"/>
      <c r="D35" s="29"/>
      <c r="E35" s="29"/>
      <c r="F35" s="29"/>
      <c r="G35" s="29"/>
      <c r="H35" s="10"/>
      <c r="I35" s="10"/>
      <c r="J35" s="10"/>
      <c r="K35" s="10"/>
      <c r="L35" s="10"/>
      <c r="M35" s="10"/>
      <c r="N35" s="10"/>
      <c r="O35" s="10"/>
    </row>
    <row r="36" spans="1:15" ht="15.75" customHeight="1">
      <c r="A36" s="10"/>
      <c r="B36" s="29"/>
      <c r="C36" s="29"/>
      <c r="D36" s="10"/>
      <c r="E36" s="10"/>
      <c r="F36" s="29"/>
      <c r="G36" s="29"/>
      <c r="H36" s="10"/>
      <c r="I36" s="10"/>
      <c r="J36" s="10"/>
      <c r="K36" s="10"/>
      <c r="L36" s="10"/>
      <c r="M36" s="10"/>
      <c r="N36" s="10"/>
      <c r="O36" s="10"/>
    </row>
    <row r="37" spans="1:15" ht="12.75" customHeight="1">
      <c r="A37" s="10"/>
      <c r="B37" s="29"/>
      <c r="C37" s="29"/>
      <c r="D37" s="29"/>
      <c r="E37" s="29"/>
      <c r="F37" s="10"/>
      <c r="G37" s="10"/>
      <c r="H37" s="29"/>
      <c r="I37" s="10"/>
      <c r="J37" s="10"/>
      <c r="K37" s="10"/>
      <c r="L37" s="10"/>
      <c r="M37" s="10"/>
      <c r="N37" s="10"/>
      <c r="O37" s="10"/>
    </row>
    <row r="38" spans="1:15" ht="12.75" customHeight="1">
      <c r="A38" s="10"/>
      <c r="B38" s="29"/>
      <c r="C38" s="29"/>
      <c r="D38" s="29"/>
      <c r="E38" s="29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 customHeight="1">
      <c r="A39" s="10"/>
      <c r="B39" s="10"/>
      <c r="C39" s="29"/>
      <c r="D39" s="29"/>
      <c r="E39" s="29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 customHeight="1">
      <c r="A40" s="10"/>
      <c r="B40" s="10"/>
      <c r="C40" s="29"/>
      <c r="D40" s="29"/>
      <c r="E40" s="29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 customHeight="1">
      <c r="A41" s="10"/>
      <c r="B41" s="10"/>
      <c r="C41" s="29"/>
      <c r="D41" s="29"/>
      <c r="E41" s="29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 customHeight="1">
      <c r="A42" s="10"/>
      <c r="B42" s="10"/>
      <c r="C42" s="2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 customHeight="1">
      <c r="A43" s="10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 customHeight="1">
      <c r="A44" s="10"/>
      <c r="B44" s="10"/>
      <c r="C44" s="2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 customHeight="1">
      <c r="A45" s="10"/>
      <c r="B45" s="10"/>
      <c r="C45" s="2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</sheetData>
  <sheetProtection/>
  <mergeCells count="4">
    <mergeCell ref="G1:H1"/>
    <mergeCell ref="A2:H2"/>
    <mergeCell ref="A4:B4"/>
    <mergeCell ref="C4:H4"/>
  </mergeCells>
  <printOptions horizontalCentered="1"/>
  <pageMargins left="0.5902777777777778" right="0.5902777777777778" top="0.5902777777777778" bottom="0.5902777777777778" header="0.3541666666666667" footer="0.275"/>
  <pageSetup fitToHeight="100" fitToWidth="1" horizontalDpi="600" verticalDpi="600" orientation="landscape" paperSize="9" scale="8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8" sqref="A8:G24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4" t="s">
        <v>65</v>
      </c>
      <c r="B1" s="30"/>
      <c r="C1" s="30"/>
      <c r="D1" s="5"/>
      <c r="E1" s="6"/>
      <c r="F1" s="6"/>
      <c r="G1" s="8"/>
      <c r="H1" s="7"/>
    </row>
    <row r="2" spans="1:8" ht="22.5" customHeight="1">
      <c r="A2" s="166" t="s">
        <v>66</v>
      </c>
      <c r="B2" s="166"/>
      <c r="C2" s="166"/>
      <c r="D2" s="166"/>
      <c r="E2" s="166"/>
      <c r="F2" s="166"/>
      <c r="G2" s="166"/>
      <c r="H2" s="9"/>
    </row>
    <row r="3" spans="1:8" ht="16.5" customHeight="1">
      <c r="A3" s="31"/>
      <c r="B3" s="31"/>
      <c r="C3" s="31"/>
      <c r="D3" s="32"/>
      <c r="E3" s="29"/>
      <c r="F3" s="29"/>
      <c r="G3" s="33" t="s">
        <v>14</v>
      </c>
      <c r="H3" s="10"/>
    </row>
    <row r="4" spans="1:8" ht="22.5" customHeight="1">
      <c r="A4" s="167" t="s">
        <v>67</v>
      </c>
      <c r="B4" s="167"/>
      <c r="C4" s="167"/>
      <c r="D4" s="167"/>
      <c r="E4" s="167" t="s">
        <v>68</v>
      </c>
      <c r="F4" s="167" t="s">
        <v>69</v>
      </c>
      <c r="G4" s="167" t="s">
        <v>70</v>
      </c>
      <c r="H4" s="34"/>
    </row>
    <row r="5" spans="1:8" ht="17.25" customHeight="1">
      <c r="A5" s="167" t="s">
        <v>71</v>
      </c>
      <c r="B5" s="167"/>
      <c r="C5" s="167"/>
      <c r="D5" s="167" t="s">
        <v>72</v>
      </c>
      <c r="E5" s="167"/>
      <c r="F5" s="167"/>
      <c r="G5" s="167"/>
      <c r="H5" s="34"/>
    </row>
    <row r="6" spans="1:8" ht="22.5" customHeight="1">
      <c r="A6" s="12" t="s">
        <v>73</v>
      </c>
      <c r="B6" s="12" t="s">
        <v>74</v>
      </c>
      <c r="C6" s="12" t="s">
        <v>75</v>
      </c>
      <c r="D6" s="167"/>
      <c r="E6" s="167"/>
      <c r="F6" s="167"/>
      <c r="G6" s="167"/>
      <c r="H6" s="34"/>
    </row>
    <row r="7" spans="1:8" ht="16.5" customHeight="1">
      <c r="A7" s="35" t="s">
        <v>76</v>
      </c>
      <c r="B7" s="35" t="s">
        <v>76</v>
      </c>
      <c r="C7" s="35" t="s">
        <v>76</v>
      </c>
      <c r="D7" s="35" t="s">
        <v>76</v>
      </c>
      <c r="E7" s="35">
        <v>1</v>
      </c>
      <c r="F7" s="35">
        <v>2</v>
      </c>
      <c r="G7" s="35">
        <v>3</v>
      </c>
      <c r="H7" s="36"/>
    </row>
    <row r="8" spans="1:7" ht="21.75" customHeight="1">
      <c r="A8" s="145"/>
      <c r="B8" s="145"/>
      <c r="C8" s="145"/>
      <c r="D8" s="146" t="s">
        <v>101</v>
      </c>
      <c r="E8" s="147">
        <v>7383430</v>
      </c>
      <c r="F8" s="148">
        <v>4883430</v>
      </c>
      <c r="G8" s="148">
        <v>2500000</v>
      </c>
    </row>
    <row r="9" spans="1:7" ht="21.75" customHeight="1">
      <c r="A9" s="145" t="s">
        <v>136</v>
      </c>
      <c r="B9" s="145"/>
      <c r="C9" s="145"/>
      <c r="D9" s="146" t="s">
        <v>137</v>
      </c>
      <c r="E9" s="147">
        <v>4995238</v>
      </c>
      <c r="F9" s="148">
        <v>2495238</v>
      </c>
      <c r="G9" s="148">
        <v>2500000</v>
      </c>
    </row>
    <row r="10" spans="1:7" ht="21.75" customHeight="1">
      <c r="A10" s="145"/>
      <c r="B10" s="145" t="s">
        <v>138</v>
      </c>
      <c r="C10" s="145"/>
      <c r="D10" s="146" t="s">
        <v>139</v>
      </c>
      <c r="E10" s="147">
        <v>4995238</v>
      </c>
      <c r="F10" s="148">
        <v>2495238</v>
      </c>
      <c r="G10" s="148">
        <v>2500000</v>
      </c>
    </row>
    <row r="11" spans="1:7" ht="21.75" customHeight="1">
      <c r="A11" s="145" t="s">
        <v>140</v>
      </c>
      <c r="B11" s="145" t="s">
        <v>141</v>
      </c>
      <c r="C11" s="145" t="s">
        <v>142</v>
      </c>
      <c r="D11" s="146" t="s">
        <v>143</v>
      </c>
      <c r="E11" s="147">
        <v>4995238</v>
      </c>
      <c r="F11" s="148">
        <v>2495238</v>
      </c>
      <c r="G11" s="148">
        <v>2500000</v>
      </c>
    </row>
    <row r="12" spans="1:7" ht="21.75" customHeight="1">
      <c r="A12" s="145" t="s">
        <v>144</v>
      </c>
      <c r="B12" s="145"/>
      <c r="C12" s="145"/>
      <c r="D12" s="149" t="s">
        <v>145</v>
      </c>
      <c r="E12" s="147">
        <v>1977708</v>
      </c>
      <c r="F12" s="148">
        <v>1977708</v>
      </c>
      <c r="G12" s="148">
        <v>0</v>
      </c>
    </row>
    <row r="13" spans="1:7" ht="21.75" customHeight="1">
      <c r="A13" s="145"/>
      <c r="B13" s="145" t="s">
        <v>146</v>
      </c>
      <c r="C13" s="145"/>
      <c r="D13" s="149" t="s">
        <v>147</v>
      </c>
      <c r="E13" s="147">
        <v>1954608</v>
      </c>
      <c r="F13" s="148">
        <v>1954608</v>
      </c>
      <c r="G13" s="148">
        <v>0</v>
      </c>
    </row>
    <row r="14" spans="1:7" ht="21.75" customHeight="1">
      <c r="A14" s="145" t="s">
        <v>148</v>
      </c>
      <c r="B14" s="145" t="s">
        <v>149</v>
      </c>
      <c r="C14" s="145" t="s">
        <v>150</v>
      </c>
      <c r="D14" s="146" t="s">
        <v>151</v>
      </c>
      <c r="E14" s="147">
        <v>1555188</v>
      </c>
      <c r="F14" s="147">
        <v>1555188</v>
      </c>
      <c r="G14" s="148">
        <v>0</v>
      </c>
    </row>
    <row r="15" spans="1:7" ht="21.75" customHeight="1">
      <c r="A15" s="145" t="s">
        <v>152</v>
      </c>
      <c r="B15" s="145" t="s">
        <v>153</v>
      </c>
      <c r="C15" s="145" t="s">
        <v>153</v>
      </c>
      <c r="D15" s="146" t="s">
        <v>154</v>
      </c>
      <c r="E15" s="147">
        <v>285300</v>
      </c>
      <c r="F15" s="147">
        <v>285300</v>
      </c>
      <c r="G15" s="147"/>
    </row>
    <row r="16" spans="1:7" ht="21.75" customHeight="1">
      <c r="A16" s="145" t="s">
        <v>152</v>
      </c>
      <c r="B16" s="145" t="s">
        <v>153</v>
      </c>
      <c r="C16" s="145" t="s">
        <v>153</v>
      </c>
      <c r="D16" s="146" t="s">
        <v>155</v>
      </c>
      <c r="E16" s="147">
        <v>114120</v>
      </c>
      <c r="F16" s="147">
        <v>114120</v>
      </c>
      <c r="G16" s="148"/>
    </row>
    <row r="17" spans="1:7" ht="21.75" customHeight="1">
      <c r="A17" s="145"/>
      <c r="B17" s="145" t="s">
        <v>156</v>
      </c>
      <c r="C17" s="145"/>
      <c r="D17" s="146" t="s">
        <v>157</v>
      </c>
      <c r="E17" s="147">
        <v>23100</v>
      </c>
      <c r="F17" s="147">
        <v>23100</v>
      </c>
      <c r="G17" s="148">
        <v>0</v>
      </c>
    </row>
    <row r="18" spans="1:7" ht="21.75" customHeight="1">
      <c r="A18" s="145" t="s">
        <v>148</v>
      </c>
      <c r="B18" s="145" t="s">
        <v>158</v>
      </c>
      <c r="C18" s="145" t="s">
        <v>138</v>
      </c>
      <c r="D18" s="146" t="s">
        <v>159</v>
      </c>
      <c r="E18" s="147">
        <v>23100</v>
      </c>
      <c r="F18" s="147">
        <v>23100</v>
      </c>
      <c r="G18" s="148">
        <v>0</v>
      </c>
    </row>
    <row r="19" spans="1:7" ht="21.75" customHeight="1">
      <c r="A19" s="145" t="s">
        <v>160</v>
      </c>
      <c r="B19" s="145"/>
      <c r="C19" s="145"/>
      <c r="D19" s="146" t="s">
        <v>161</v>
      </c>
      <c r="E19" s="147">
        <v>210036</v>
      </c>
      <c r="F19" s="147">
        <v>210036</v>
      </c>
      <c r="G19" s="148"/>
    </row>
    <row r="20" spans="1:7" ht="21.75" customHeight="1">
      <c r="A20" s="145"/>
      <c r="B20" s="145" t="s">
        <v>162</v>
      </c>
      <c r="C20" s="145"/>
      <c r="D20" s="146" t="s">
        <v>163</v>
      </c>
      <c r="E20" s="147">
        <v>210036</v>
      </c>
      <c r="F20" s="147">
        <v>210036</v>
      </c>
      <c r="G20" s="148"/>
    </row>
    <row r="21" spans="1:7" ht="21.75" customHeight="1">
      <c r="A21" s="145" t="s">
        <v>160</v>
      </c>
      <c r="B21" s="145" t="s">
        <v>162</v>
      </c>
      <c r="C21" s="145" t="s">
        <v>150</v>
      </c>
      <c r="D21" s="146" t="s">
        <v>164</v>
      </c>
      <c r="E21" s="147">
        <v>210036</v>
      </c>
      <c r="F21" s="147">
        <v>210036</v>
      </c>
      <c r="G21" s="148">
        <v>0</v>
      </c>
    </row>
    <row r="22" spans="1:7" ht="21.75" customHeight="1">
      <c r="A22" s="145" t="s">
        <v>165</v>
      </c>
      <c r="B22" s="145"/>
      <c r="C22" s="145"/>
      <c r="D22" s="146" t="s">
        <v>166</v>
      </c>
      <c r="E22" s="147">
        <v>200448</v>
      </c>
      <c r="F22" s="147">
        <v>200448</v>
      </c>
      <c r="G22" s="148">
        <v>0</v>
      </c>
    </row>
    <row r="23" spans="1:7" ht="21.75" customHeight="1">
      <c r="A23" s="145"/>
      <c r="B23" s="145" t="s">
        <v>150</v>
      </c>
      <c r="C23" s="145"/>
      <c r="D23" s="146" t="s">
        <v>167</v>
      </c>
      <c r="E23" s="147">
        <v>200448</v>
      </c>
      <c r="F23" s="147">
        <v>200448</v>
      </c>
      <c r="G23" s="148">
        <v>0</v>
      </c>
    </row>
    <row r="24" spans="1:7" ht="21.75" customHeight="1">
      <c r="A24" s="145" t="s">
        <v>168</v>
      </c>
      <c r="B24" s="145" t="s">
        <v>169</v>
      </c>
      <c r="C24" s="145" t="s">
        <v>138</v>
      </c>
      <c r="D24" s="146" t="s">
        <v>170</v>
      </c>
      <c r="E24" s="147">
        <v>200448</v>
      </c>
      <c r="F24" s="147">
        <v>200448</v>
      </c>
      <c r="G24" s="148">
        <v>0</v>
      </c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600" verticalDpi="600" orientation="portrait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showZeros="0" zoomScalePageLayoutView="0" workbookViewId="0" topLeftCell="A7">
      <selection activeCell="D27" sqref="D27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4" t="s">
        <v>77</v>
      </c>
      <c r="B1" s="30"/>
      <c r="C1" s="5"/>
      <c r="D1" s="5"/>
      <c r="E1" s="7"/>
      <c r="F1" s="7"/>
    </row>
    <row r="2" spans="1:6" ht="24.75" customHeight="1">
      <c r="A2" s="166" t="s">
        <v>78</v>
      </c>
      <c r="B2" s="166"/>
      <c r="C2" s="166"/>
      <c r="D2" s="166"/>
      <c r="E2" s="9"/>
      <c r="F2" s="9"/>
    </row>
    <row r="3" spans="1:6" ht="19.5" customHeight="1">
      <c r="A3" s="31"/>
      <c r="B3" s="31"/>
      <c r="C3" s="32"/>
      <c r="D3" s="92" t="s">
        <v>14</v>
      </c>
      <c r="E3" s="10"/>
      <c r="F3" s="10"/>
    </row>
    <row r="4" spans="1:6" ht="22.5" customHeight="1">
      <c r="A4" s="167" t="s">
        <v>79</v>
      </c>
      <c r="B4" s="167"/>
      <c r="C4" s="167"/>
      <c r="D4" s="167" t="s">
        <v>69</v>
      </c>
      <c r="E4" s="34"/>
      <c r="F4" s="34"/>
    </row>
    <row r="5" spans="1:6" ht="18.75" customHeight="1">
      <c r="A5" s="167" t="s">
        <v>71</v>
      </c>
      <c r="B5" s="167"/>
      <c r="C5" s="167" t="s">
        <v>72</v>
      </c>
      <c r="D5" s="167"/>
      <c r="E5" s="34"/>
      <c r="F5" s="34"/>
    </row>
    <row r="6" spans="1:6" ht="22.5" customHeight="1">
      <c r="A6" s="12" t="s">
        <v>73</v>
      </c>
      <c r="B6" s="12" t="s">
        <v>74</v>
      </c>
      <c r="C6" s="167"/>
      <c r="D6" s="167"/>
      <c r="E6" s="34"/>
      <c r="F6" s="34"/>
    </row>
    <row r="7" spans="1:6" ht="18" customHeight="1">
      <c r="A7" s="145"/>
      <c r="B7" s="145"/>
      <c r="C7" s="146" t="s">
        <v>101</v>
      </c>
      <c r="D7" s="147">
        <v>4883430</v>
      </c>
      <c r="E7" s="36"/>
      <c r="F7" s="38"/>
    </row>
    <row r="8" spans="1:6" ht="17.25" customHeight="1">
      <c r="A8" s="150" t="s">
        <v>136</v>
      </c>
      <c r="B8" s="145"/>
      <c r="C8" s="146" t="s">
        <v>171</v>
      </c>
      <c r="D8" s="147">
        <v>2611938</v>
      </c>
      <c r="E8" s="36"/>
      <c r="F8" s="36"/>
    </row>
    <row r="9" spans="1:6" ht="17.25" customHeight="1">
      <c r="A9" s="150"/>
      <c r="B9" s="150" t="s">
        <v>172</v>
      </c>
      <c r="C9" s="146" t="s">
        <v>173</v>
      </c>
      <c r="D9" s="147">
        <v>883272</v>
      </c>
      <c r="E9" s="36"/>
      <c r="F9" s="36"/>
    </row>
    <row r="10" spans="1:6" ht="17.25" customHeight="1">
      <c r="A10" s="150" t="s">
        <v>136</v>
      </c>
      <c r="B10" s="150" t="s">
        <v>172</v>
      </c>
      <c r="C10" s="146" t="s">
        <v>173</v>
      </c>
      <c r="D10" s="147">
        <v>883272</v>
      </c>
      <c r="E10" s="36"/>
      <c r="F10" s="40"/>
    </row>
    <row r="11" spans="1:6" ht="17.25" customHeight="1">
      <c r="A11" s="150"/>
      <c r="B11" s="150" t="s">
        <v>172</v>
      </c>
      <c r="C11" s="146" t="s">
        <v>174</v>
      </c>
      <c r="D11" s="147">
        <v>49380</v>
      </c>
      <c r="E11" s="36"/>
      <c r="F11" s="36"/>
    </row>
    <row r="12" spans="1:6" ht="17.25" customHeight="1">
      <c r="A12" s="150" t="s">
        <v>136</v>
      </c>
      <c r="B12" s="150" t="s">
        <v>172</v>
      </c>
      <c r="C12" s="146" t="s">
        <v>174</v>
      </c>
      <c r="D12" s="147">
        <v>49380</v>
      </c>
      <c r="E12" s="39"/>
      <c r="F12" s="36"/>
    </row>
    <row r="13" spans="1:6" ht="17.25" customHeight="1">
      <c r="A13" s="150" t="s">
        <v>136</v>
      </c>
      <c r="B13" s="150" t="s">
        <v>172</v>
      </c>
      <c r="C13" s="146" t="s">
        <v>175</v>
      </c>
      <c r="D13" s="147">
        <v>869760</v>
      </c>
      <c r="E13" s="39"/>
      <c r="F13" s="36"/>
    </row>
    <row r="14" spans="1:6" ht="17.25" customHeight="1">
      <c r="A14" s="150" t="s">
        <v>136</v>
      </c>
      <c r="B14" s="150" t="s">
        <v>172</v>
      </c>
      <c r="C14" s="146" t="s">
        <v>176</v>
      </c>
      <c r="D14" s="147">
        <v>132000</v>
      </c>
      <c r="E14" s="36"/>
      <c r="F14" s="36"/>
    </row>
    <row r="15" spans="1:6" ht="17.25" customHeight="1">
      <c r="A15" s="150" t="s">
        <v>136</v>
      </c>
      <c r="B15" s="150" t="s">
        <v>172</v>
      </c>
      <c r="C15" s="146" t="s">
        <v>177</v>
      </c>
      <c r="D15" s="147">
        <v>230760</v>
      </c>
      <c r="E15" s="36"/>
      <c r="F15" s="36"/>
    </row>
    <row r="16" spans="1:6" ht="17.25" customHeight="1">
      <c r="A16" s="150" t="s">
        <v>136</v>
      </c>
      <c r="B16" s="150" t="s">
        <v>172</v>
      </c>
      <c r="C16" s="146" t="s">
        <v>178</v>
      </c>
      <c r="D16" s="147">
        <v>507000</v>
      </c>
      <c r="E16" s="36"/>
      <c r="F16" s="36"/>
    </row>
    <row r="17" spans="1:6" ht="17.25" customHeight="1">
      <c r="A17" s="150" t="s">
        <v>136</v>
      </c>
      <c r="B17" s="150" t="s">
        <v>172</v>
      </c>
      <c r="C17" s="146" t="s">
        <v>179</v>
      </c>
      <c r="D17" s="147">
        <v>0</v>
      </c>
      <c r="E17" s="36"/>
      <c r="F17" s="36"/>
    </row>
    <row r="18" spans="1:6" ht="17.25" customHeight="1">
      <c r="A18" s="150" t="s">
        <v>136</v>
      </c>
      <c r="B18" s="150" t="s">
        <v>172</v>
      </c>
      <c r="C18" s="146" t="s">
        <v>180</v>
      </c>
      <c r="D18" s="147">
        <v>119952</v>
      </c>
      <c r="E18" s="36"/>
      <c r="F18" s="36"/>
    </row>
    <row r="19" spans="1:6" ht="17.25" customHeight="1">
      <c r="A19" s="150" t="s">
        <v>144</v>
      </c>
      <c r="B19" s="150" t="s">
        <v>181</v>
      </c>
      <c r="C19" s="146" t="s">
        <v>182</v>
      </c>
      <c r="D19" s="147">
        <v>399420</v>
      </c>
      <c r="E19" s="36"/>
      <c r="F19" s="36"/>
    </row>
    <row r="20" spans="1:6" ht="17.25" customHeight="1">
      <c r="A20" s="150"/>
      <c r="B20" s="150" t="s">
        <v>181</v>
      </c>
      <c r="C20" s="146" t="s">
        <v>183</v>
      </c>
      <c r="D20" s="147">
        <v>285300</v>
      </c>
      <c r="E20" s="36"/>
      <c r="F20" s="36"/>
    </row>
    <row r="21" spans="1:6" ht="17.25" customHeight="1">
      <c r="A21" s="150"/>
      <c r="B21" s="150" t="s">
        <v>181</v>
      </c>
      <c r="C21" s="151" t="s">
        <v>155</v>
      </c>
      <c r="D21" s="147">
        <v>114120</v>
      </c>
      <c r="E21" s="36"/>
      <c r="F21" s="36"/>
    </row>
    <row r="22" spans="1:6" ht="17.25" customHeight="1">
      <c r="A22" s="150" t="s">
        <v>184</v>
      </c>
      <c r="B22" s="150" t="s">
        <v>185</v>
      </c>
      <c r="C22" s="146" t="s">
        <v>186</v>
      </c>
      <c r="D22" s="147">
        <v>210036</v>
      </c>
      <c r="E22" s="36"/>
      <c r="F22" s="36"/>
    </row>
    <row r="23" spans="1:6" ht="17.25" customHeight="1">
      <c r="A23" s="150" t="s">
        <v>136</v>
      </c>
      <c r="B23" s="150" t="s">
        <v>172</v>
      </c>
      <c r="C23" s="146" t="s">
        <v>187</v>
      </c>
      <c r="D23" s="147">
        <v>9600</v>
      </c>
      <c r="E23" s="36"/>
      <c r="F23" s="36"/>
    </row>
    <row r="24" spans="1:6" ht="17.25" customHeight="1">
      <c r="A24" s="150"/>
      <c r="B24" s="150" t="s">
        <v>188</v>
      </c>
      <c r="C24" s="146" t="s">
        <v>189</v>
      </c>
      <c r="D24" s="147">
        <v>9600</v>
      </c>
      <c r="E24" s="36"/>
      <c r="F24" s="36"/>
    </row>
    <row r="25" spans="1:6" ht="17.25" customHeight="1">
      <c r="A25" s="150" t="s">
        <v>136</v>
      </c>
      <c r="B25" s="150" t="s">
        <v>172</v>
      </c>
      <c r="C25" s="146" t="s">
        <v>190</v>
      </c>
      <c r="D25" s="147">
        <v>0</v>
      </c>
      <c r="E25" s="36"/>
      <c r="F25" s="36"/>
    </row>
    <row r="26" spans="1:6" ht="17.25" customHeight="1">
      <c r="A26" s="150"/>
      <c r="B26" s="150" t="s">
        <v>172</v>
      </c>
      <c r="C26" s="146" t="s">
        <v>191</v>
      </c>
      <c r="D26" s="147">
        <v>70518</v>
      </c>
      <c r="E26" s="36"/>
      <c r="F26" s="36"/>
    </row>
    <row r="27" spans="1:6" ht="17.25" customHeight="1">
      <c r="A27" s="150" t="s">
        <v>136</v>
      </c>
      <c r="B27" s="150"/>
      <c r="C27" s="146" t="s">
        <v>192</v>
      </c>
      <c r="D27" s="147">
        <v>492756</v>
      </c>
      <c r="E27" s="36"/>
      <c r="F27" s="36"/>
    </row>
    <row r="28" spans="1:6" ht="17.25" customHeight="1">
      <c r="A28" s="150"/>
      <c r="B28" s="150" t="s">
        <v>172</v>
      </c>
      <c r="C28" s="146" t="s">
        <v>193</v>
      </c>
      <c r="D28" s="147">
        <v>15000</v>
      </c>
      <c r="E28" s="36"/>
      <c r="F28" s="36"/>
    </row>
    <row r="29" spans="1:6" ht="17.25" customHeight="1">
      <c r="A29" s="150" t="s">
        <v>136</v>
      </c>
      <c r="B29" s="150" t="s">
        <v>188</v>
      </c>
      <c r="C29" s="146" t="s">
        <v>194</v>
      </c>
      <c r="D29" s="147">
        <v>15000</v>
      </c>
      <c r="E29" s="36"/>
      <c r="F29" s="36"/>
    </row>
    <row r="30" spans="1:6" ht="17.25" customHeight="1">
      <c r="A30" s="150"/>
      <c r="B30" s="150" t="s">
        <v>172</v>
      </c>
      <c r="C30" s="146" t="s">
        <v>195</v>
      </c>
      <c r="D30" s="147">
        <v>1900</v>
      </c>
      <c r="E30" s="36"/>
      <c r="F30" s="36"/>
    </row>
    <row r="31" spans="1:6" ht="17.25" customHeight="1">
      <c r="A31" s="150" t="s">
        <v>136</v>
      </c>
      <c r="B31" s="150" t="s">
        <v>172</v>
      </c>
      <c r="C31" s="146" t="s">
        <v>196</v>
      </c>
      <c r="D31" s="147">
        <v>1900</v>
      </c>
      <c r="E31" s="36"/>
      <c r="F31" s="36"/>
    </row>
    <row r="32" spans="1:6" ht="17.25" customHeight="1">
      <c r="A32" s="150"/>
      <c r="B32" s="150" t="s">
        <v>172</v>
      </c>
      <c r="C32" s="146" t="s">
        <v>197</v>
      </c>
      <c r="D32" s="147">
        <v>8000</v>
      </c>
      <c r="E32" s="36"/>
      <c r="F32" s="36"/>
    </row>
    <row r="33" spans="1:6" ht="17.25" customHeight="1">
      <c r="A33" s="150" t="s">
        <v>136</v>
      </c>
      <c r="B33" s="150" t="s">
        <v>172</v>
      </c>
      <c r="C33" s="146" t="s">
        <v>198</v>
      </c>
      <c r="D33" s="147">
        <v>8000</v>
      </c>
      <c r="E33" s="36"/>
      <c r="F33" s="36"/>
    </row>
    <row r="34" spans="1:6" ht="17.25" customHeight="1">
      <c r="A34" s="150"/>
      <c r="B34" s="150" t="s">
        <v>188</v>
      </c>
      <c r="C34" s="146" t="s">
        <v>199</v>
      </c>
      <c r="D34" s="147">
        <v>20000</v>
      </c>
      <c r="E34" s="36"/>
      <c r="F34" s="36"/>
    </row>
    <row r="35" spans="1:6" ht="17.25" customHeight="1">
      <c r="A35" s="150" t="s">
        <v>136</v>
      </c>
      <c r="B35" s="150" t="s">
        <v>172</v>
      </c>
      <c r="C35" s="146" t="s">
        <v>200</v>
      </c>
      <c r="D35" s="147">
        <v>20000</v>
      </c>
      <c r="E35" s="36"/>
      <c r="F35" s="36"/>
    </row>
    <row r="36" spans="1:6" ht="17.25" customHeight="1">
      <c r="A36" s="150"/>
      <c r="B36" s="150" t="s">
        <v>172</v>
      </c>
      <c r="C36" s="151" t="s">
        <v>201</v>
      </c>
      <c r="D36" s="147">
        <v>1500</v>
      </c>
      <c r="E36" s="36"/>
      <c r="F36" s="36"/>
    </row>
    <row r="37" spans="1:6" ht="17.25" customHeight="1">
      <c r="A37" s="150" t="s">
        <v>136</v>
      </c>
      <c r="B37" s="150" t="s">
        <v>172</v>
      </c>
      <c r="C37" s="151" t="s">
        <v>202</v>
      </c>
      <c r="D37" s="147">
        <v>1500</v>
      </c>
      <c r="E37" s="36"/>
      <c r="F37" s="36"/>
    </row>
    <row r="38" spans="1:6" ht="17.25" customHeight="1">
      <c r="A38" s="150"/>
      <c r="B38" s="150" t="s">
        <v>172</v>
      </c>
      <c r="C38" s="146" t="s">
        <v>203</v>
      </c>
      <c r="D38" s="147">
        <v>2000</v>
      </c>
      <c r="E38" s="36"/>
      <c r="F38" s="36"/>
    </row>
    <row r="39" spans="1:6" ht="17.25" customHeight="1">
      <c r="A39" s="150" t="s">
        <v>136</v>
      </c>
      <c r="B39" s="150" t="s">
        <v>172</v>
      </c>
      <c r="C39" s="146" t="s">
        <v>204</v>
      </c>
      <c r="D39" s="147">
        <v>2000</v>
      </c>
      <c r="E39" s="36"/>
      <c r="F39" s="36"/>
    </row>
    <row r="40" spans="1:6" ht="17.25" customHeight="1">
      <c r="A40" s="150"/>
      <c r="B40" s="150" t="s">
        <v>172</v>
      </c>
      <c r="C40" s="146" t="s">
        <v>205</v>
      </c>
      <c r="D40" s="147">
        <v>1500</v>
      </c>
      <c r="E40" s="36"/>
      <c r="F40" s="36"/>
    </row>
    <row r="41" spans="1:6" ht="17.25" customHeight="1">
      <c r="A41" s="150" t="s">
        <v>136</v>
      </c>
      <c r="B41" s="150" t="s">
        <v>188</v>
      </c>
      <c r="C41" s="146" t="s">
        <v>206</v>
      </c>
      <c r="D41" s="147">
        <v>1500</v>
      </c>
      <c r="E41" s="36"/>
      <c r="F41" s="36"/>
    </row>
    <row r="42" spans="1:6" ht="17.25" customHeight="1">
      <c r="A42" s="150"/>
      <c r="B42" s="150" t="s">
        <v>172</v>
      </c>
      <c r="C42" s="146" t="s">
        <v>207</v>
      </c>
      <c r="D42" s="147">
        <v>1500</v>
      </c>
      <c r="E42" s="10"/>
      <c r="F42" s="10"/>
    </row>
    <row r="43" spans="1:4" ht="17.25" customHeight="1">
      <c r="A43" s="150" t="s">
        <v>136</v>
      </c>
      <c r="B43" s="150" t="s">
        <v>172</v>
      </c>
      <c r="C43" s="146" t="s">
        <v>208</v>
      </c>
      <c r="D43" s="147">
        <v>1500</v>
      </c>
    </row>
    <row r="44" spans="1:4" ht="17.25" customHeight="1">
      <c r="A44" s="150"/>
      <c r="B44" s="150" t="s">
        <v>172</v>
      </c>
      <c r="C44" s="146" t="s">
        <v>209</v>
      </c>
      <c r="D44" s="147">
        <v>17359</v>
      </c>
    </row>
    <row r="45" spans="1:4" ht="17.25" customHeight="1">
      <c r="A45" s="150" t="s">
        <v>136</v>
      </c>
      <c r="B45" s="150" t="s">
        <v>172</v>
      </c>
      <c r="C45" s="146" t="s">
        <v>210</v>
      </c>
      <c r="D45" s="147">
        <v>17359</v>
      </c>
    </row>
    <row r="46" spans="1:4" ht="17.25" customHeight="1">
      <c r="A46" s="150"/>
      <c r="B46" s="150" t="s">
        <v>188</v>
      </c>
      <c r="C46" s="146" t="s">
        <v>211</v>
      </c>
      <c r="D46" s="147">
        <v>43397</v>
      </c>
    </row>
    <row r="47" spans="1:4" ht="17.25" customHeight="1">
      <c r="A47" s="150" t="s">
        <v>136</v>
      </c>
      <c r="B47" s="150" t="s">
        <v>172</v>
      </c>
      <c r="C47" s="146" t="s">
        <v>212</v>
      </c>
      <c r="D47" s="147">
        <v>43397</v>
      </c>
    </row>
    <row r="48" spans="1:4" ht="17.25" customHeight="1">
      <c r="A48" s="150"/>
      <c r="B48" s="150" t="s">
        <v>172</v>
      </c>
      <c r="C48" s="146" t="s">
        <v>213</v>
      </c>
      <c r="D48" s="147">
        <v>8000</v>
      </c>
    </row>
    <row r="49" spans="1:4" ht="17.25" customHeight="1">
      <c r="A49" s="150" t="s">
        <v>136</v>
      </c>
      <c r="B49" s="150" t="s">
        <v>172</v>
      </c>
      <c r="C49" s="146" t="s">
        <v>214</v>
      </c>
      <c r="D49" s="147">
        <v>8000</v>
      </c>
    </row>
    <row r="50" spans="1:4" ht="17.25" customHeight="1">
      <c r="A50" s="150"/>
      <c r="B50" s="150" t="s">
        <v>172</v>
      </c>
      <c r="C50" s="146" t="s">
        <v>215</v>
      </c>
      <c r="D50" s="147">
        <v>3000</v>
      </c>
    </row>
    <row r="51" spans="1:4" ht="17.25" customHeight="1">
      <c r="A51" s="150" t="s">
        <v>136</v>
      </c>
      <c r="B51" s="150" t="s">
        <v>188</v>
      </c>
      <c r="C51" s="146" t="s">
        <v>216</v>
      </c>
      <c r="D51" s="147">
        <v>3000</v>
      </c>
    </row>
    <row r="52" spans="1:4" ht="17.25" customHeight="1">
      <c r="A52" s="150"/>
      <c r="B52" s="150" t="s">
        <v>172</v>
      </c>
      <c r="C52" s="146" t="s">
        <v>217</v>
      </c>
      <c r="D52" s="147">
        <v>114000</v>
      </c>
    </row>
    <row r="53" spans="1:4" ht="17.25" customHeight="1">
      <c r="A53" s="150" t="s">
        <v>136</v>
      </c>
      <c r="B53" s="150" t="s">
        <v>172</v>
      </c>
      <c r="C53" s="146" t="s">
        <v>218</v>
      </c>
      <c r="D53" s="147">
        <v>114000</v>
      </c>
    </row>
    <row r="54" spans="1:4" ht="17.25" customHeight="1">
      <c r="A54" s="150"/>
      <c r="B54" s="150" t="s">
        <v>172</v>
      </c>
      <c r="C54" s="146" t="s">
        <v>219</v>
      </c>
      <c r="D54" s="147">
        <v>126000</v>
      </c>
    </row>
    <row r="55" spans="1:4" ht="17.25" customHeight="1">
      <c r="A55" s="150" t="s">
        <v>136</v>
      </c>
      <c r="B55" s="150" t="s">
        <v>172</v>
      </c>
      <c r="C55" s="146" t="s">
        <v>220</v>
      </c>
      <c r="D55" s="147">
        <v>126000</v>
      </c>
    </row>
    <row r="56" spans="1:4" ht="17.25" customHeight="1">
      <c r="A56" s="150"/>
      <c r="B56" s="150" t="s">
        <v>172</v>
      </c>
      <c r="C56" s="146" t="s">
        <v>221</v>
      </c>
      <c r="D56" s="147">
        <v>129600</v>
      </c>
    </row>
    <row r="57" spans="1:4" ht="17.25" customHeight="1">
      <c r="A57" s="150" t="s">
        <v>136</v>
      </c>
      <c r="B57" s="150" t="s">
        <v>172</v>
      </c>
      <c r="C57" s="146" t="s">
        <v>222</v>
      </c>
      <c r="D57" s="147">
        <v>129600</v>
      </c>
    </row>
    <row r="58" spans="1:4" ht="17.25" customHeight="1">
      <c r="A58" s="150" t="s">
        <v>144</v>
      </c>
      <c r="B58" s="150"/>
      <c r="C58" s="146" t="s">
        <v>223</v>
      </c>
      <c r="D58" s="147">
        <v>1778736</v>
      </c>
    </row>
    <row r="59" spans="1:4" ht="17.25" customHeight="1">
      <c r="A59" s="150"/>
      <c r="B59" s="150" t="s">
        <v>181</v>
      </c>
      <c r="C59" s="146" t="s">
        <v>224</v>
      </c>
      <c r="D59" s="147">
        <v>1555188</v>
      </c>
    </row>
    <row r="60" spans="1:4" ht="17.25" customHeight="1">
      <c r="A60" s="150" t="s">
        <v>144</v>
      </c>
      <c r="B60" s="150"/>
      <c r="C60" s="146" t="s">
        <v>225</v>
      </c>
      <c r="D60" s="147">
        <v>23100</v>
      </c>
    </row>
    <row r="61" spans="1:4" ht="17.25" customHeight="1">
      <c r="A61" s="150"/>
      <c r="B61" s="150" t="s">
        <v>226</v>
      </c>
      <c r="C61" s="146" t="s">
        <v>227</v>
      </c>
      <c r="D61" s="147">
        <v>23100</v>
      </c>
    </row>
    <row r="62" spans="1:4" ht="17.25" customHeight="1">
      <c r="A62" s="150" t="s">
        <v>165</v>
      </c>
      <c r="B62" s="150"/>
      <c r="C62" s="146" t="s">
        <v>228</v>
      </c>
      <c r="D62" s="147">
        <v>200448</v>
      </c>
    </row>
    <row r="63" spans="1:4" ht="17.25" customHeight="1">
      <c r="A63" s="150"/>
      <c r="B63" s="150" t="s">
        <v>229</v>
      </c>
      <c r="C63" s="146" t="s">
        <v>230</v>
      </c>
      <c r="D63" s="147">
        <v>200448</v>
      </c>
    </row>
    <row r="64" spans="1:6" ht="22.5" customHeight="1">
      <c r="A64" s="3"/>
      <c r="B64" s="39"/>
      <c r="C64" s="39"/>
      <c r="D64" s="39"/>
      <c r="E64" s="36"/>
      <c r="F64" s="36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horizontalDpi="600" verticalDpi="600" orientation="portrait" paperSize="9" scale="87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zoomScalePageLayoutView="0" workbookViewId="0" topLeftCell="A7">
      <selection activeCell="F6" sqref="F6:F9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4" t="s">
        <v>80</v>
      </c>
      <c r="B1" s="7"/>
      <c r="C1" s="7"/>
      <c r="D1" s="41"/>
      <c r="E1" s="7"/>
      <c r="F1" s="8"/>
      <c r="G1" s="42"/>
      <c r="H1" s="7"/>
      <c r="I1" s="7"/>
      <c r="J1" s="7"/>
      <c r="K1" s="7"/>
    </row>
    <row r="2" spans="1:11" ht="24" customHeight="1">
      <c r="A2" s="164" t="s">
        <v>81</v>
      </c>
      <c r="B2" s="164"/>
      <c r="C2" s="164"/>
      <c r="D2" s="164"/>
      <c r="E2" s="164"/>
      <c r="F2" s="164"/>
      <c r="G2" s="43"/>
      <c r="H2" s="43"/>
      <c r="I2" s="43"/>
      <c r="J2" s="43"/>
      <c r="K2" s="43"/>
    </row>
    <row r="3" spans="1:11" ht="12.75" customHeight="1">
      <c r="A3" s="31"/>
      <c r="B3" s="10"/>
      <c r="C3" s="10"/>
      <c r="D3" s="11"/>
      <c r="E3" s="10"/>
      <c r="F3" s="86" t="s">
        <v>14</v>
      </c>
      <c r="G3" s="10"/>
      <c r="H3" s="10"/>
      <c r="I3" s="10"/>
      <c r="J3" s="10"/>
      <c r="K3" s="10"/>
    </row>
    <row r="4" spans="1:11" ht="15.75" customHeight="1">
      <c r="A4" s="168" t="s">
        <v>82</v>
      </c>
      <c r="B4" s="168"/>
      <c r="C4" s="168" t="s">
        <v>83</v>
      </c>
      <c r="D4" s="168"/>
      <c r="E4" s="168"/>
      <c r="F4" s="168"/>
      <c r="G4" s="13"/>
      <c r="H4" s="13"/>
      <c r="I4" s="13"/>
      <c r="J4" s="13"/>
      <c r="K4" s="13"/>
    </row>
    <row r="5" spans="1:11" ht="15.75" customHeight="1">
      <c r="A5" s="12" t="s">
        <v>17</v>
      </c>
      <c r="B5" s="14" t="s">
        <v>18</v>
      </c>
      <c r="C5" s="14" t="s">
        <v>84</v>
      </c>
      <c r="D5" s="15" t="s">
        <v>18</v>
      </c>
      <c r="E5" s="14" t="s">
        <v>22</v>
      </c>
      <c r="F5" s="15" t="s">
        <v>18</v>
      </c>
      <c r="G5" s="13"/>
      <c r="H5" s="13"/>
      <c r="I5" s="13"/>
      <c r="J5" s="13"/>
      <c r="K5" s="13"/>
    </row>
    <row r="6" spans="1:11" ht="15.75" customHeight="1">
      <c r="A6" s="44" t="s">
        <v>23</v>
      </c>
      <c r="B6" s="141">
        <v>7383430</v>
      </c>
      <c r="C6" s="45" t="s">
        <v>24</v>
      </c>
      <c r="D6" s="99"/>
      <c r="E6" s="46" t="s">
        <v>25</v>
      </c>
      <c r="F6" s="136">
        <v>4883430</v>
      </c>
      <c r="G6" s="19"/>
      <c r="H6" s="19"/>
      <c r="I6" s="19"/>
      <c r="J6" s="19"/>
      <c r="K6" s="19"/>
    </row>
    <row r="7" spans="1:11" ht="15.75" customHeight="1">
      <c r="A7" s="47" t="s">
        <v>85</v>
      </c>
      <c r="B7" s="141">
        <v>7383430</v>
      </c>
      <c r="C7" s="48" t="s">
        <v>27</v>
      </c>
      <c r="D7" s="99">
        <v>0</v>
      </c>
      <c r="E7" s="46" t="s">
        <v>86</v>
      </c>
      <c r="F7" s="137">
        <v>4760274</v>
      </c>
      <c r="G7" s="19"/>
      <c r="H7" s="19"/>
      <c r="I7" s="19"/>
      <c r="J7" s="19"/>
      <c r="K7" s="19"/>
    </row>
    <row r="8" spans="1:11" ht="15.75" customHeight="1">
      <c r="A8" s="47" t="s">
        <v>87</v>
      </c>
      <c r="B8" s="153">
        <v>0</v>
      </c>
      <c r="C8" s="46" t="s">
        <v>30</v>
      </c>
      <c r="D8" s="99">
        <v>0</v>
      </c>
      <c r="E8" s="46" t="s">
        <v>88</v>
      </c>
      <c r="F8" s="138">
        <v>123156</v>
      </c>
      <c r="G8" s="19"/>
      <c r="H8" s="19"/>
      <c r="I8" s="19"/>
      <c r="J8" s="19"/>
      <c r="K8" s="19"/>
    </row>
    <row r="9" spans="1:11" ht="21.75" customHeight="1">
      <c r="A9" s="45" t="s">
        <v>89</v>
      </c>
      <c r="B9" s="147">
        <v>0</v>
      </c>
      <c r="C9" s="46" t="s">
        <v>33</v>
      </c>
      <c r="D9" s="99">
        <v>0</v>
      </c>
      <c r="E9" s="46" t="s">
        <v>34</v>
      </c>
      <c r="F9" s="137">
        <v>2500000</v>
      </c>
      <c r="G9" s="19"/>
      <c r="H9" s="19"/>
      <c r="I9" s="19"/>
      <c r="J9" s="19"/>
      <c r="K9" s="19"/>
    </row>
    <row r="10" spans="1:11" ht="15.75" customHeight="1">
      <c r="A10" s="45" t="s">
        <v>90</v>
      </c>
      <c r="B10" s="153"/>
      <c r="C10" s="45" t="s">
        <v>36</v>
      </c>
      <c r="D10" s="99">
        <v>0</v>
      </c>
      <c r="E10" s="46" t="s">
        <v>91</v>
      </c>
      <c r="F10" s="93"/>
      <c r="G10" s="19"/>
      <c r="H10" s="19"/>
      <c r="I10" s="19"/>
      <c r="J10" s="19"/>
      <c r="K10" s="19"/>
    </row>
    <row r="11" spans="1:11" ht="15.75" customHeight="1">
      <c r="A11" s="49" t="s">
        <v>38</v>
      </c>
      <c r="B11" s="152"/>
      <c r="C11" s="46" t="s">
        <v>39</v>
      </c>
      <c r="D11" s="99">
        <v>0</v>
      </c>
      <c r="E11" s="46" t="s">
        <v>92</v>
      </c>
      <c r="F11" s="94"/>
      <c r="G11" s="19"/>
      <c r="H11" s="19"/>
      <c r="I11" s="19"/>
      <c r="J11" s="19"/>
      <c r="K11" s="19"/>
    </row>
    <row r="12" spans="1:11" ht="15.75" customHeight="1">
      <c r="A12" s="45" t="s">
        <v>85</v>
      </c>
      <c r="B12" s="147">
        <v>0</v>
      </c>
      <c r="C12" s="46" t="s">
        <v>40</v>
      </c>
      <c r="D12" s="136">
        <v>4995238</v>
      </c>
      <c r="E12" s="46" t="s">
        <v>93</v>
      </c>
      <c r="F12" s="95"/>
      <c r="G12" s="19"/>
      <c r="H12" s="19"/>
      <c r="I12" s="19"/>
      <c r="J12" s="19"/>
      <c r="K12" s="19"/>
    </row>
    <row r="13" spans="1:11" ht="15.75" customHeight="1">
      <c r="A13" s="45" t="s">
        <v>90</v>
      </c>
      <c r="B13" s="153"/>
      <c r="C13" s="46" t="s">
        <v>41</v>
      </c>
      <c r="D13" s="136">
        <v>1977708</v>
      </c>
      <c r="E13" s="50"/>
      <c r="F13" s="96"/>
      <c r="G13" s="19"/>
      <c r="H13" s="19"/>
      <c r="I13" s="19"/>
      <c r="J13" s="19"/>
      <c r="K13" s="19"/>
    </row>
    <row r="14" spans="1:11" ht="15.75" customHeight="1">
      <c r="A14" s="45" t="s">
        <v>94</v>
      </c>
      <c r="B14" s="152">
        <v>0</v>
      </c>
      <c r="C14" s="46" t="s">
        <v>42</v>
      </c>
      <c r="D14" s="136">
        <v>210036</v>
      </c>
      <c r="E14" s="50"/>
      <c r="F14" s="97"/>
      <c r="G14" s="19"/>
      <c r="H14" s="19"/>
      <c r="I14" s="19"/>
      <c r="J14" s="19"/>
      <c r="K14" s="19"/>
    </row>
    <row r="15" spans="1:11" ht="15.75" customHeight="1">
      <c r="A15" s="45" t="s">
        <v>95</v>
      </c>
      <c r="B15" s="147">
        <v>0</v>
      </c>
      <c r="C15" s="46" t="s">
        <v>43</v>
      </c>
      <c r="D15" s="152">
        <v>0</v>
      </c>
      <c r="E15" s="50"/>
      <c r="F15" s="97"/>
      <c r="G15" s="19"/>
      <c r="H15" s="19"/>
      <c r="I15" s="19"/>
      <c r="J15" s="19"/>
      <c r="K15" s="19"/>
    </row>
    <row r="16" spans="1:11" ht="15.75" customHeight="1">
      <c r="A16" s="51"/>
      <c r="B16" s="153"/>
      <c r="C16" s="46" t="s">
        <v>44</v>
      </c>
      <c r="D16" s="152">
        <v>0</v>
      </c>
      <c r="E16" s="50"/>
      <c r="F16" s="97"/>
      <c r="G16" s="19"/>
      <c r="H16" s="19"/>
      <c r="I16" s="19"/>
      <c r="J16" s="19"/>
      <c r="K16" s="19"/>
    </row>
    <row r="17" spans="1:11" ht="15.75" customHeight="1">
      <c r="A17" s="52"/>
      <c r="B17" s="152"/>
      <c r="C17" s="46" t="s">
        <v>45</v>
      </c>
      <c r="D17" s="152">
        <v>0</v>
      </c>
      <c r="E17" s="50"/>
      <c r="F17" s="97"/>
      <c r="G17" s="19"/>
      <c r="H17" s="19"/>
      <c r="I17" s="19"/>
      <c r="J17" s="19"/>
      <c r="K17" s="21"/>
    </row>
    <row r="18" spans="1:11" ht="15.75" customHeight="1">
      <c r="A18" s="47"/>
      <c r="B18" s="147"/>
      <c r="C18" s="46" t="s">
        <v>46</v>
      </c>
      <c r="D18" s="152">
        <v>0</v>
      </c>
      <c r="E18" s="50"/>
      <c r="F18" s="97"/>
      <c r="G18" s="19"/>
      <c r="H18" s="19"/>
      <c r="I18" s="19"/>
      <c r="J18" s="19"/>
      <c r="K18" s="19"/>
    </row>
    <row r="19" spans="1:11" ht="15.75" customHeight="1">
      <c r="A19" s="47"/>
      <c r="B19" s="154"/>
      <c r="C19" s="45" t="s">
        <v>47</v>
      </c>
      <c r="D19" s="152">
        <v>0</v>
      </c>
      <c r="E19" s="50"/>
      <c r="F19" s="97"/>
      <c r="G19" s="19"/>
      <c r="H19" s="19"/>
      <c r="I19" s="19"/>
      <c r="J19" s="19"/>
      <c r="K19" s="19"/>
    </row>
    <row r="20" spans="1:11" ht="15.75" customHeight="1">
      <c r="A20" s="49"/>
      <c r="B20" s="156"/>
      <c r="C20" s="45" t="s">
        <v>48</v>
      </c>
      <c r="D20" s="152">
        <v>0</v>
      </c>
      <c r="E20" s="50"/>
      <c r="F20" s="97"/>
      <c r="G20" s="21"/>
      <c r="H20" s="19"/>
      <c r="I20" s="21"/>
      <c r="J20" s="19"/>
      <c r="K20" s="19"/>
    </row>
    <row r="21" spans="1:11" ht="15.75" customHeight="1">
      <c r="A21" s="51"/>
      <c r="B21" s="156"/>
      <c r="C21" s="45" t="s">
        <v>49</v>
      </c>
      <c r="D21" s="152">
        <v>0</v>
      </c>
      <c r="E21" s="50"/>
      <c r="F21" s="97"/>
      <c r="G21" s="21"/>
      <c r="H21" s="19"/>
      <c r="I21" s="19"/>
      <c r="J21" s="19"/>
      <c r="K21" s="19"/>
    </row>
    <row r="22" spans="1:11" ht="15.75" customHeight="1">
      <c r="A22" s="51"/>
      <c r="B22" s="156"/>
      <c r="C22" s="45" t="s">
        <v>50</v>
      </c>
      <c r="D22" s="152">
        <v>0</v>
      </c>
      <c r="E22" s="50"/>
      <c r="F22" s="97"/>
      <c r="G22" s="21"/>
      <c r="H22" s="19"/>
      <c r="I22" s="19"/>
      <c r="J22" s="19"/>
      <c r="K22" s="19"/>
    </row>
    <row r="23" spans="1:11" ht="15.75" customHeight="1">
      <c r="A23" s="51"/>
      <c r="B23" s="156"/>
      <c r="C23" s="45" t="s">
        <v>51</v>
      </c>
      <c r="D23" s="152">
        <v>0</v>
      </c>
      <c r="E23" s="50"/>
      <c r="F23" s="97"/>
      <c r="G23" s="21"/>
      <c r="H23" s="21"/>
      <c r="I23" s="19"/>
      <c r="J23" s="19"/>
      <c r="K23" s="19"/>
    </row>
    <row r="24" spans="1:11" ht="15.75" customHeight="1">
      <c r="A24" s="51"/>
      <c r="B24" s="156"/>
      <c r="C24" s="45" t="s">
        <v>52</v>
      </c>
      <c r="D24" s="152">
        <v>200448</v>
      </c>
      <c r="E24" s="50"/>
      <c r="F24" s="97"/>
      <c r="G24" s="21"/>
      <c r="H24" s="19"/>
      <c r="I24" s="19"/>
      <c r="J24" s="19"/>
      <c r="K24" s="19"/>
    </row>
    <row r="25" spans="1:11" ht="15.75" customHeight="1">
      <c r="A25" s="51"/>
      <c r="B25" s="156"/>
      <c r="C25" s="45" t="s">
        <v>53</v>
      </c>
      <c r="D25" s="99">
        <v>0</v>
      </c>
      <c r="E25" s="50"/>
      <c r="F25" s="97"/>
      <c r="G25" s="21"/>
      <c r="H25" s="19"/>
      <c r="I25" s="19"/>
      <c r="J25" s="19"/>
      <c r="K25" s="19"/>
    </row>
    <row r="26" spans="1:11" ht="15.75" customHeight="1">
      <c r="A26" s="49"/>
      <c r="B26" s="156"/>
      <c r="C26" s="45" t="s">
        <v>54</v>
      </c>
      <c r="D26" s="99">
        <v>0</v>
      </c>
      <c r="E26" s="50"/>
      <c r="F26" s="97"/>
      <c r="G26" s="21"/>
      <c r="H26" s="19"/>
      <c r="I26" s="19"/>
      <c r="J26" s="19"/>
      <c r="K26" s="19"/>
    </row>
    <row r="27" spans="1:11" ht="15.75" customHeight="1">
      <c r="A27" s="49"/>
      <c r="B27" s="155"/>
      <c r="C27" s="45" t="s">
        <v>55</v>
      </c>
      <c r="D27" s="99">
        <v>0</v>
      </c>
      <c r="E27" s="50"/>
      <c r="F27" s="97"/>
      <c r="G27" s="21"/>
      <c r="H27" s="19"/>
      <c r="I27" s="19"/>
      <c r="J27" s="19"/>
      <c r="K27" s="19"/>
    </row>
    <row r="28" spans="1:11" ht="15.75" customHeight="1">
      <c r="A28" s="53" t="s">
        <v>56</v>
      </c>
      <c r="B28" s="152">
        <v>7383430</v>
      </c>
      <c r="C28" s="46" t="s">
        <v>57</v>
      </c>
      <c r="D28" s="99">
        <v>0</v>
      </c>
      <c r="E28" s="50"/>
      <c r="F28" s="97"/>
      <c r="G28" s="21"/>
      <c r="H28" s="19"/>
      <c r="I28" s="19"/>
      <c r="J28" s="19"/>
      <c r="K28" s="19"/>
    </row>
    <row r="29" spans="1:11" ht="15.75" customHeight="1">
      <c r="A29" s="45" t="s">
        <v>58</v>
      </c>
      <c r="B29" s="147">
        <v>0</v>
      </c>
      <c r="C29" s="46" t="s">
        <v>59</v>
      </c>
      <c r="D29" s="99">
        <v>0</v>
      </c>
      <c r="E29" s="54" t="s">
        <v>61</v>
      </c>
      <c r="F29" s="95">
        <f>F6+F9</f>
        <v>7383430</v>
      </c>
      <c r="G29" s="21"/>
      <c r="H29" s="19"/>
      <c r="I29" s="19"/>
      <c r="J29" s="19"/>
      <c r="K29" s="19"/>
    </row>
    <row r="30" spans="1:11" ht="15.75" customHeight="1">
      <c r="A30" s="47"/>
      <c r="B30" s="153"/>
      <c r="C30" s="46" t="s">
        <v>60</v>
      </c>
      <c r="D30" s="95">
        <v>0</v>
      </c>
      <c r="E30" s="50" t="s">
        <v>96</v>
      </c>
      <c r="F30" s="97"/>
      <c r="G30" s="19"/>
      <c r="H30" s="19"/>
      <c r="I30" s="19"/>
      <c r="J30" s="19"/>
      <c r="K30" s="19"/>
    </row>
    <row r="31" spans="1:11" ht="15.75" customHeight="1">
      <c r="A31" s="47"/>
      <c r="B31" s="152"/>
      <c r="C31" s="51"/>
      <c r="D31" s="93"/>
      <c r="E31" s="50"/>
      <c r="F31" s="97"/>
      <c r="G31" s="19"/>
      <c r="H31" s="19"/>
      <c r="I31" s="19"/>
      <c r="J31" s="19"/>
      <c r="K31" s="19"/>
    </row>
    <row r="32" spans="1:11" ht="15.75" customHeight="1">
      <c r="A32" s="47"/>
      <c r="B32" s="152"/>
      <c r="C32" s="54" t="s">
        <v>61</v>
      </c>
      <c r="D32" s="96">
        <f>D30+D29+D28+D27+D26+D25+D24+D23+D22+D21+D20+D19+D18+D17+D16+D15+D14+D13+D12+D11+D10+D9+D8+D7+D6</f>
        <v>7383430</v>
      </c>
      <c r="E32" s="49"/>
      <c r="F32" s="97"/>
      <c r="G32" s="19"/>
      <c r="H32" s="19"/>
      <c r="I32" s="19"/>
      <c r="J32" s="19"/>
      <c r="K32" s="19"/>
    </row>
    <row r="33" spans="1:11" ht="15.75" customHeight="1">
      <c r="A33" s="47"/>
      <c r="B33" s="152"/>
      <c r="C33" s="50" t="s">
        <v>62</v>
      </c>
      <c r="D33" s="100">
        <f>B35-D32</f>
        <v>0</v>
      </c>
      <c r="E33" s="49"/>
      <c r="F33" s="97"/>
      <c r="G33" s="19"/>
      <c r="H33" s="19"/>
      <c r="I33" s="19"/>
      <c r="J33" s="19"/>
      <c r="K33" s="19"/>
    </row>
    <row r="34" spans="1:11" ht="15.75" customHeight="1">
      <c r="A34" s="55"/>
      <c r="B34" s="147"/>
      <c r="C34" s="56"/>
      <c r="D34" s="100"/>
      <c r="E34" s="57"/>
      <c r="F34" s="98"/>
      <c r="G34" s="58"/>
      <c r="H34" s="58"/>
      <c r="I34" s="58"/>
      <c r="J34" s="58"/>
      <c r="K34" s="58"/>
    </row>
    <row r="35" spans="1:11" ht="15.75" customHeight="1">
      <c r="A35" s="59" t="s">
        <v>63</v>
      </c>
      <c r="B35" s="157">
        <v>7383430</v>
      </c>
      <c r="C35" s="60" t="s">
        <v>64</v>
      </c>
      <c r="D35" s="101">
        <f>D32+D33</f>
        <v>7383430</v>
      </c>
      <c r="E35" s="60" t="s">
        <v>64</v>
      </c>
      <c r="F35" s="95">
        <f>F29+F30</f>
        <v>7383430</v>
      </c>
      <c r="G35" s="58"/>
      <c r="H35" s="58"/>
      <c r="I35" s="58"/>
      <c r="J35" s="58"/>
      <c r="K35" s="58"/>
    </row>
    <row r="36" spans="1:11" ht="15.75" customHeight="1">
      <c r="A36" s="10"/>
      <c r="B36" s="29"/>
      <c r="C36" s="29"/>
      <c r="D36" s="29"/>
      <c r="E36" s="29"/>
      <c r="F36" s="10"/>
      <c r="G36" s="10"/>
      <c r="H36" s="10"/>
      <c r="I36" s="10"/>
      <c r="J36" s="10"/>
      <c r="K36" s="10"/>
    </row>
    <row r="37" spans="1:11" ht="15.75" customHeight="1">
      <c r="A37" s="10"/>
      <c r="B37" s="29"/>
      <c r="C37" s="29"/>
      <c r="D37" s="29"/>
      <c r="E37" s="29"/>
      <c r="F37" s="10"/>
      <c r="G37" s="10"/>
      <c r="H37" s="10"/>
      <c r="I37" s="10"/>
      <c r="J37" s="10"/>
      <c r="K37" s="10"/>
    </row>
    <row r="38" spans="1:11" ht="15.75" customHeight="1">
      <c r="A38" s="10"/>
      <c r="B38" s="29"/>
      <c r="C38" s="29"/>
      <c r="D38" s="10"/>
      <c r="E38" s="29"/>
      <c r="F38" s="10"/>
      <c r="G38" s="10"/>
      <c r="H38" s="10"/>
      <c r="I38" s="10"/>
      <c r="J38" s="10"/>
      <c r="K38" s="10"/>
    </row>
    <row r="39" spans="1:11" ht="12.75" customHeight="1">
      <c r="A39" s="10"/>
      <c r="B39" s="29"/>
      <c r="C39" s="29"/>
      <c r="D39" s="29"/>
      <c r="E39" s="10"/>
      <c r="F39" s="29"/>
      <c r="G39" s="10"/>
      <c r="H39" s="10"/>
      <c r="I39" s="10"/>
      <c r="J39" s="10"/>
      <c r="K39" s="10"/>
    </row>
    <row r="40" spans="1:11" ht="12.75" customHeight="1">
      <c r="A40" s="10"/>
      <c r="B40" s="29"/>
      <c r="C40" s="29"/>
      <c r="D40" s="29"/>
      <c r="E40" s="10"/>
      <c r="F40" s="10"/>
      <c r="G40" s="10"/>
      <c r="H40" s="10"/>
      <c r="I40" s="10"/>
      <c r="J40" s="10"/>
      <c r="K40" s="10"/>
    </row>
    <row r="41" spans="1:11" ht="12.75" customHeight="1">
      <c r="A41" s="10"/>
      <c r="B41" s="10"/>
      <c r="C41" s="29"/>
      <c r="D41" s="29"/>
      <c r="E41" s="10"/>
      <c r="F41" s="10"/>
      <c r="G41" s="10"/>
      <c r="H41" s="10"/>
      <c r="I41" s="10"/>
      <c r="J41" s="10"/>
      <c r="K41" s="10"/>
    </row>
    <row r="42" spans="1:11" ht="12.75" customHeight="1">
      <c r="A42" s="10"/>
      <c r="B42" s="10"/>
      <c r="C42" s="29"/>
      <c r="D42" s="29"/>
      <c r="E42" s="10"/>
      <c r="F42" s="10"/>
      <c r="G42" s="10"/>
      <c r="H42" s="10"/>
      <c r="I42" s="10"/>
      <c r="J42" s="10"/>
      <c r="K42" s="10"/>
    </row>
    <row r="43" spans="1:11" ht="12.75" customHeight="1">
      <c r="A43" s="10"/>
      <c r="B43" s="10"/>
      <c r="C43" s="29"/>
      <c r="D43" s="29"/>
      <c r="E43" s="10"/>
      <c r="F43" s="10"/>
      <c r="G43" s="10"/>
      <c r="H43" s="10"/>
      <c r="I43" s="10"/>
      <c r="J43" s="10"/>
      <c r="K43" s="10"/>
    </row>
    <row r="44" spans="1:11" ht="12.75" customHeight="1">
      <c r="A44" s="10"/>
      <c r="B44" s="10"/>
      <c r="C44" s="29"/>
      <c r="D44" s="10"/>
      <c r="E44" s="10"/>
      <c r="F44" s="10"/>
      <c r="G44" s="10"/>
      <c r="H44" s="10"/>
      <c r="I44" s="10"/>
      <c r="J44" s="10"/>
      <c r="K44" s="10"/>
    </row>
    <row r="45" spans="1:11" ht="12.75" customHeight="1">
      <c r="A45" s="10"/>
      <c r="B45" s="10"/>
      <c r="C45" s="29"/>
      <c r="D45" s="10"/>
      <c r="E45" s="10"/>
      <c r="F45" s="10"/>
      <c r="G45" s="10"/>
      <c r="H45" s="10"/>
      <c r="I45" s="10"/>
      <c r="J45" s="10"/>
      <c r="K45" s="10"/>
    </row>
    <row r="46" spans="1:11" ht="12.75" customHeight="1">
      <c r="A46" s="10"/>
      <c r="B46" s="10"/>
      <c r="C46" s="29"/>
      <c r="D46" s="10"/>
      <c r="E46" s="10"/>
      <c r="F46" s="10"/>
      <c r="G46" s="10"/>
      <c r="H46" s="10"/>
      <c r="I46" s="10"/>
      <c r="J46" s="10"/>
      <c r="K46" s="10"/>
    </row>
    <row r="47" spans="1:11" ht="12.75" customHeight="1">
      <c r="A47" s="10"/>
      <c r="B47" s="10"/>
      <c r="C47" s="29"/>
      <c r="D47" s="10"/>
      <c r="E47" s="10"/>
      <c r="F47" s="10"/>
      <c r="G47" s="10"/>
      <c r="H47" s="10"/>
      <c r="I47" s="10"/>
      <c r="J47" s="10"/>
      <c r="K47" s="10"/>
    </row>
  </sheetData>
  <sheetProtection/>
  <mergeCells count="3">
    <mergeCell ref="A2:F2"/>
    <mergeCell ref="A4:B4"/>
    <mergeCell ref="C4:F4"/>
  </mergeCells>
  <printOptions horizontalCentered="1" verticalCentered="1"/>
  <pageMargins left="0.5905511811023623" right="0.5905511811023623" top="0.5905511811023623" bottom="0.5905511811023623" header="0.3937007874015748" footer="0.5118110236220472"/>
  <pageSetup fitToHeight="100" horizontalDpi="600" verticalDpi="600" orientation="landscape" paperSize="9" scale="8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61" t="s">
        <v>97</v>
      </c>
      <c r="B1" s="5"/>
      <c r="C1" s="6"/>
      <c r="D1" s="6"/>
      <c r="E1" s="6"/>
      <c r="F1" s="6"/>
      <c r="G1" s="6"/>
      <c r="H1" s="6"/>
      <c r="I1" s="6"/>
      <c r="J1" s="62"/>
      <c r="K1" s="7"/>
    </row>
    <row r="2" spans="1:11" ht="12.75" customHeight="1">
      <c r="A2" s="30"/>
      <c r="B2" s="5"/>
      <c r="C2" s="6"/>
      <c r="D2" s="6"/>
      <c r="E2" s="6"/>
      <c r="F2" s="6"/>
      <c r="G2" s="6"/>
      <c r="H2" s="6"/>
      <c r="I2" s="6"/>
      <c r="J2" s="8"/>
      <c r="K2" s="7"/>
    </row>
    <row r="3" spans="1:11" ht="24.75" customHeight="1">
      <c r="A3" s="170" t="s">
        <v>98</v>
      </c>
      <c r="B3" s="170"/>
      <c r="C3" s="170"/>
      <c r="D3" s="170"/>
      <c r="E3" s="170"/>
      <c r="F3" s="170"/>
      <c r="G3" s="170"/>
      <c r="H3" s="170"/>
      <c r="I3" s="170"/>
      <c r="J3" s="170"/>
      <c r="K3" s="9"/>
    </row>
    <row r="4" spans="1:11" ht="19.5" customHeight="1">
      <c r="A4" s="31"/>
      <c r="B4" s="32"/>
      <c r="C4" s="29"/>
      <c r="D4" s="29"/>
      <c r="E4" s="29"/>
      <c r="F4" s="29"/>
      <c r="G4" s="29"/>
      <c r="H4" s="29"/>
      <c r="I4" s="29"/>
      <c r="J4" s="102" t="s">
        <v>14</v>
      </c>
      <c r="K4" s="10"/>
    </row>
    <row r="5" spans="1:11" ht="22.5" customHeight="1">
      <c r="A5" s="171" t="s">
        <v>99</v>
      </c>
      <c r="B5" s="171" t="s">
        <v>100</v>
      </c>
      <c r="C5" s="172" t="s">
        <v>101</v>
      </c>
      <c r="D5" s="167" t="s">
        <v>102</v>
      </c>
      <c r="E5" s="167" t="s">
        <v>103</v>
      </c>
      <c r="F5" s="173" t="s">
        <v>104</v>
      </c>
      <c r="G5" s="173" t="s">
        <v>105</v>
      </c>
      <c r="H5" s="171" t="s">
        <v>106</v>
      </c>
      <c r="I5" s="167" t="s">
        <v>107</v>
      </c>
      <c r="J5" s="169" t="s">
        <v>108</v>
      </c>
      <c r="K5" s="34"/>
    </row>
    <row r="6" spans="1:11" ht="21" customHeight="1">
      <c r="A6" s="171"/>
      <c r="B6" s="171"/>
      <c r="C6" s="172"/>
      <c r="D6" s="167"/>
      <c r="E6" s="167"/>
      <c r="F6" s="167"/>
      <c r="G6" s="173"/>
      <c r="H6" s="171"/>
      <c r="I6" s="167"/>
      <c r="J6" s="167"/>
      <c r="K6" s="34"/>
    </row>
    <row r="7" spans="1:11" ht="18.75" customHeight="1">
      <c r="A7" s="64" t="s">
        <v>76</v>
      </c>
      <c r="B7" s="64" t="s">
        <v>76</v>
      </c>
      <c r="C7" s="35">
        <v>1</v>
      </c>
      <c r="D7" s="35">
        <v>2</v>
      </c>
      <c r="E7" s="35">
        <v>3</v>
      </c>
      <c r="F7" s="35">
        <v>4</v>
      </c>
      <c r="G7" s="35">
        <v>5</v>
      </c>
      <c r="H7" s="64">
        <v>6</v>
      </c>
      <c r="I7" s="35">
        <v>7</v>
      </c>
      <c r="J7" s="35">
        <v>8</v>
      </c>
      <c r="K7" s="36"/>
    </row>
    <row r="8" spans="1:11" ht="18.75" customHeight="1">
      <c r="A8" s="144"/>
      <c r="B8" s="159" t="s">
        <v>233</v>
      </c>
      <c r="C8" s="135">
        <v>7383430</v>
      </c>
      <c r="D8" s="158">
        <v>0</v>
      </c>
      <c r="E8" s="135">
        <v>7383430</v>
      </c>
      <c r="F8" s="110">
        <v>0</v>
      </c>
      <c r="G8" s="110">
        <v>0</v>
      </c>
      <c r="H8" s="110">
        <v>0</v>
      </c>
      <c r="I8" s="110">
        <v>0</v>
      </c>
      <c r="J8" s="95">
        <v>0</v>
      </c>
      <c r="K8" s="36"/>
    </row>
    <row r="9" spans="1:11" ht="18.75" customHeight="1">
      <c r="A9" s="144" t="s">
        <v>234</v>
      </c>
      <c r="B9" s="111" t="s">
        <v>232</v>
      </c>
      <c r="C9" s="135">
        <v>7383430</v>
      </c>
      <c r="D9" s="158">
        <v>0</v>
      </c>
      <c r="E9" s="135">
        <v>7383430</v>
      </c>
      <c r="F9" s="110">
        <v>0</v>
      </c>
      <c r="G9" s="110">
        <v>0</v>
      </c>
      <c r="H9" s="110">
        <v>0</v>
      </c>
      <c r="I9" s="110">
        <v>0</v>
      </c>
      <c r="J9" s="95">
        <v>0</v>
      </c>
      <c r="K9" s="36"/>
    </row>
    <row r="10" spans="1:11" ht="18.75" customHeight="1">
      <c r="A10" s="144" t="s">
        <v>231</v>
      </c>
      <c r="B10" s="111" t="s">
        <v>232</v>
      </c>
      <c r="C10" s="141">
        <v>7383430</v>
      </c>
      <c r="D10" s="147">
        <v>0</v>
      </c>
      <c r="E10" s="141">
        <v>7383430</v>
      </c>
      <c r="F10" s="110">
        <v>0</v>
      </c>
      <c r="G10" s="110">
        <v>0</v>
      </c>
      <c r="H10" s="110">
        <v>0</v>
      </c>
      <c r="I10" s="110">
        <v>0</v>
      </c>
      <c r="J10" s="95">
        <v>0</v>
      </c>
      <c r="K10" s="36"/>
    </row>
    <row r="11" spans="1:11" ht="18.75" customHeight="1">
      <c r="A11" s="39"/>
      <c r="B11" s="3"/>
      <c r="C11" s="39"/>
      <c r="D11" s="39"/>
      <c r="E11" s="39"/>
      <c r="F11" s="39"/>
      <c r="G11" s="39"/>
      <c r="H11" s="39"/>
      <c r="I11" s="39"/>
      <c r="J11" s="39"/>
      <c r="K11" s="36"/>
    </row>
    <row r="12" spans="1:11" ht="18.75" customHeight="1">
      <c r="A12" s="3"/>
      <c r="B12" s="3"/>
      <c r="C12" s="3"/>
      <c r="D12" s="37"/>
      <c r="E12" s="37"/>
      <c r="F12" s="36"/>
      <c r="G12" s="3"/>
      <c r="H12" s="3"/>
      <c r="I12" s="3"/>
      <c r="J12" s="37"/>
      <c r="K12" s="36"/>
    </row>
    <row r="13" spans="1:11" ht="18.75" customHeight="1">
      <c r="A13" s="37"/>
      <c r="B13" s="3"/>
      <c r="C13" s="37"/>
      <c r="D13" s="3"/>
      <c r="E13" s="37"/>
      <c r="F13" s="36"/>
      <c r="G13" s="37"/>
      <c r="H13" s="3"/>
      <c r="I13" s="37"/>
      <c r="J13" s="3"/>
      <c r="K13" s="36"/>
    </row>
    <row r="14" spans="1:11" ht="18.75" customHeight="1">
      <c r="A14" s="37"/>
      <c r="B14" s="37"/>
      <c r="C14" s="37"/>
      <c r="D14" s="37"/>
      <c r="E14" s="37"/>
      <c r="F14" s="39"/>
      <c r="G14" s="3"/>
      <c r="H14" s="37"/>
      <c r="I14" s="3"/>
      <c r="J14" s="37"/>
      <c r="K14" s="36"/>
    </row>
    <row r="15" spans="1:11" ht="18.75" customHeight="1">
      <c r="A15" s="37"/>
      <c r="B15" s="37"/>
      <c r="C15" s="37"/>
      <c r="D15" s="3"/>
      <c r="E15" s="37"/>
      <c r="F15" s="36"/>
      <c r="G15" s="37"/>
      <c r="H15" s="3"/>
      <c r="I15" s="37"/>
      <c r="J15" s="37"/>
      <c r="K15" s="36"/>
    </row>
    <row r="16" spans="1:11" ht="18.75" customHeight="1">
      <c r="A16" s="37"/>
      <c r="B16" s="3"/>
      <c r="C16" s="3"/>
      <c r="D16" s="37"/>
      <c r="E16" s="37"/>
      <c r="F16" s="39"/>
      <c r="G16" s="37"/>
      <c r="H16" s="37"/>
      <c r="I16" s="3"/>
      <c r="J16" s="3"/>
      <c r="K16" s="36"/>
    </row>
    <row r="17" spans="1:11" ht="18.75" customHeight="1">
      <c r="A17" s="37"/>
      <c r="B17" s="37"/>
      <c r="C17" s="37"/>
      <c r="D17" s="37"/>
      <c r="E17" s="3"/>
      <c r="F17" s="36"/>
      <c r="G17" s="3"/>
      <c r="H17" s="37"/>
      <c r="I17" s="37"/>
      <c r="J17" s="37"/>
      <c r="K17" s="36"/>
    </row>
    <row r="18" spans="1:11" ht="22.5" customHeight="1">
      <c r="A18" s="37"/>
      <c r="B18" s="37"/>
      <c r="C18" s="37"/>
      <c r="D18" s="3"/>
      <c r="E18" s="37"/>
      <c r="F18" s="39"/>
      <c r="G18" s="37"/>
      <c r="H18" s="3"/>
      <c r="I18" s="37"/>
      <c r="J18" s="37"/>
      <c r="K18" s="36"/>
    </row>
    <row r="19" ht="22.5" customHeight="1"/>
    <row r="20" spans="1:11" ht="22.5" customHeight="1">
      <c r="A20" s="65"/>
      <c r="B20" s="65"/>
      <c r="C20" s="66"/>
      <c r="D20" s="65"/>
      <c r="E20" s="65"/>
      <c r="F20" s="65"/>
      <c r="G20" s="65"/>
      <c r="H20" s="65"/>
      <c r="I20" s="65"/>
      <c r="J20" s="65"/>
      <c r="K20" s="65"/>
    </row>
    <row r="21" ht="22.5" customHeight="1"/>
    <row r="22" spans="1:11" ht="22.5" customHeight="1">
      <c r="A22" s="65"/>
      <c r="B22" s="65"/>
      <c r="C22" s="65"/>
      <c r="D22" s="66"/>
      <c r="E22" s="65"/>
      <c r="F22" s="65"/>
      <c r="G22" s="65"/>
      <c r="H22" s="65"/>
      <c r="I22" s="65"/>
      <c r="J22" s="65"/>
      <c r="K22" s="65"/>
    </row>
  </sheetData>
  <sheetProtection/>
  <mergeCells count="11">
    <mergeCell ref="I5:I6"/>
    <mergeCell ref="J5:J6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868055555555555" right="0.7868055555555555" top="0.7868055555555555" bottom="0.7868055555555555" header="0.5111111111111111" footer="0.5111111111111111"/>
  <pageSetup fitToHeight="10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04" t="s">
        <v>109</v>
      </c>
      <c r="B1" s="30"/>
      <c r="C1" s="30"/>
      <c r="D1" s="5"/>
      <c r="E1" s="6"/>
      <c r="F1" s="6"/>
      <c r="G1" s="6"/>
      <c r="H1" s="6"/>
      <c r="I1" s="8"/>
      <c r="J1" s="6"/>
      <c r="K1" s="7"/>
    </row>
    <row r="2" spans="1:11" ht="20.25" customHeight="1">
      <c r="A2" s="166" t="s">
        <v>110</v>
      </c>
      <c r="B2" s="166"/>
      <c r="C2" s="166"/>
      <c r="D2" s="166"/>
      <c r="E2" s="166"/>
      <c r="F2" s="166"/>
      <c r="G2" s="166"/>
      <c r="H2" s="166"/>
      <c r="I2" s="166"/>
      <c r="J2" s="166"/>
      <c r="K2" s="43"/>
    </row>
    <row r="3" spans="1:11" ht="12.75" customHeight="1">
      <c r="A3" s="31"/>
      <c r="B3" s="31"/>
      <c r="C3" s="31"/>
      <c r="D3" s="32"/>
      <c r="E3" s="29"/>
      <c r="F3" s="29"/>
      <c r="G3" s="29"/>
      <c r="H3" s="29"/>
      <c r="I3" s="33"/>
      <c r="J3" s="103" t="s">
        <v>14</v>
      </c>
      <c r="K3" s="10"/>
    </row>
    <row r="4" spans="1:11" ht="18.75" customHeight="1">
      <c r="A4" s="173" t="s">
        <v>71</v>
      </c>
      <c r="B4" s="174"/>
      <c r="C4" s="172"/>
      <c r="D4" s="167" t="s">
        <v>72</v>
      </c>
      <c r="E4" s="167" t="s">
        <v>101</v>
      </c>
      <c r="F4" s="167" t="s">
        <v>69</v>
      </c>
      <c r="G4" s="167" t="s">
        <v>70</v>
      </c>
      <c r="H4" s="167" t="s">
        <v>111</v>
      </c>
      <c r="I4" s="167" t="s">
        <v>112</v>
      </c>
      <c r="J4" s="167" t="s">
        <v>113</v>
      </c>
      <c r="K4" s="34"/>
    </row>
    <row r="5" spans="1:11" ht="18.75" customHeight="1">
      <c r="A5" s="12" t="s">
        <v>73</v>
      </c>
      <c r="B5" s="12" t="s">
        <v>74</v>
      </c>
      <c r="C5" s="12" t="s">
        <v>75</v>
      </c>
      <c r="D5" s="167"/>
      <c r="E5" s="167"/>
      <c r="F5" s="167"/>
      <c r="G5" s="167"/>
      <c r="H5" s="175"/>
      <c r="I5" s="167"/>
      <c r="J5" s="167"/>
      <c r="K5" s="34"/>
    </row>
    <row r="6" spans="1:11" ht="18.75" customHeight="1">
      <c r="A6" s="35" t="s">
        <v>76</v>
      </c>
      <c r="B6" s="35" t="s">
        <v>76</v>
      </c>
      <c r="C6" s="35" t="s">
        <v>76</v>
      </c>
      <c r="D6" s="35" t="s">
        <v>76</v>
      </c>
      <c r="E6" s="35">
        <v>1</v>
      </c>
      <c r="F6" s="35">
        <v>2</v>
      </c>
      <c r="G6" s="67">
        <v>3</v>
      </c>
      <c r="H6" s="68">
        <v>4</v>
      </c>
      <c r="I6" s="69">
        <v>6</v>
      </c>
      <c r="J6" s="35">
        <v>5</v>
      </c>
      <c r="K6" s="36"/>
    </row>
    <row r="7" spans="1:11" ht="15.75" customHeight="1">
      <c r="A7" s="145"/>
      <c r="B7" s="145"/>
      <c r="C7" s="145"/>
      <c r="D7" s="146" t="s">
        <v>101</v>
      </c>
      <c r="E7" s="160">
        <v>7383430</v>
      </c>
      <c r="F7" s="161">
        <v>4883430</v>
      </c>
      <c r="G7" s="162">
        <v>2500000</v>
      </c>
      <c r="H7" s="110">
        <v>0</v>
      </c>
      <c r="I7" s="110">
        <v>0</v>
      </c>
      <c r="J7" s="95">
        <v>0</v>
      </c>
      <c r="K7" s="36"/>
    </row>
    <row r="8" spans="1:11" ht="15.75" customHeight="1">
      <c r="A8" s="145" t="s">
        <v>237</v>
      </c>
      <c r="B8" s="145"/>
      <c r="C8" s="145"/>
      <c r="D8" s="146" t="s">
        <v>137</v>
      </c>
      <c r="E8" s="160">
        <v>4995238</v>
      </c>
      <c r="F8" s="161">
        <v>2495238</v>
      </c>
      <c r="G8" s="162">
        <v>2500000</v>
      </c>
      <c r="H8" s="110">
        <v>0</v>
      </c>
      <c r="I8" s="110">
        <v>0</v>
      </c>
      <c r="J8" s="95">
        <v>0</v>
      </c>
      <c r="K8" s="36"/>
    </row>
    <row r="9" spans="1:11" ht="15.75" customHeight="1">
      <c r="A9" s="145"/>
      <c r="B9" s="145" t="s">
        <v>138</v>
      </c>
      <c r="C9" s="145"/>
      <c r="D9" s="146" t="s">
        <v>235</v>
      </c>
      <c r="E9" s="160">
        <v>4995238</v>
      </c>
      <c r="F9" s="161">
        <v>2495238</v>
      </c>
      <c r="G9" s="162">
        <v>2500000</v>
      </c>
      <c r="H9" s="110">
        <v>0</v>
      </c>
      <c r="I9" s="110">
        <v>0</v>
      </c>
      <c r="J9" s="95">
        <v>0</v>
      </c>
      <c r="K9" s="36"/>
    </row>
    <row r="10" spans="1:11" ht="15.75" customHeight="1">
      <c r="A10" s="145" t="s">
        <v>136</v>
      </c>
      <c r="B10" s="145" t="s">
        <v>141</v>
      </c>
      <c r="C10" s="145" t="s">
        <v>142</v>
      </c>
      <c r="D10" s="146" t="s">
        <v>236</v>
      </c>
      <c r="E10" s="160">
        <v>4995238</v>
      </c>
      <c r="F10" s="161">
        <v>2495238</v>
      </c>
      <c r="G10" s="162">
        <v>2500000</v>
      </c>
      <c r="H10" s="110">
        <v>0</v>
      </c>
      <c r="I10" s="110">
        <v>0</v>
      </c>
      <c r="J10" s="95">
        <v>0</v>
      </c>
      <c r="K10" s="36"/>
    </row>
    <row r="11" spans="1:11" ht="15.75" customHeight="1">
      <c r="A11" s="145" t="s">
        <v>144</v>
      </c>
      <c r="B11" s="145"/>
      <c r="C11" s="145"/>
      <c r="D11" s="149" t="s">
        <v>145</v>
      </c>
      <c r="E11" s="147">
        <v>1977708</v>
      </c>
      <c r="F11" s="148">
        <v>1977708</v>
      </c>
      <c r="G11" s="162">
        <v>0</v>
      </c>
      <c r="H11" s="110">
        <v>0</v>
      </c>
      <c r="I11" s="110">
        <v>0</v>
      </c>
      <c r="J11" s="95">
        <v>0</v>
      </c>
      <c r="K11" s="36"/>
    </row>
    <row r="12" spans="1:11" ht="15.75" customHeight="1">
      <c r="A12" s="145"/>
      <c r="B12" s="145" t="s">
        <v>146</v>
      </c>
      <c r="C12" s="145"/>
      <c r="D12" s="149" t="s">
        <v>147</v>
      </c>
      <c r="E12" s="147">
        <v>1954608</v>
      </c>
      <c r="F12" s="148">
        <v>1954608</v>
      </c>
      <c r="G12" s="162">
        <v>0</v>
      </c>
      <c r="H12" s="110">
        <v>0</v>
      </c>
      <c r="I12" s="110">
        <v>0</v>
      </c>
      <c r="J12" s="95">
        <v>0</v>
      </c>
      <c r="K12" s="36"/>
    </row>
    <row r="13" spans="1:11" ht="15.75" customHeight="1">
      <c r="A13" s="145" t="s">
        <v>148</v>
      </c>
      <c r="B13" s="145" t="s">
        <v>149</v>
      </c>
      <c r="C13" s="145" t="s">
        <v>150</v>
      </c>
      <c r="D13" s="146" t="s">
        <v>151</v>
      </c>
      <c r="E13" s="147">
        <v>1555188</v>
      </c>
      <c r="F13" s="147">
        <v>1555188</v>
      </c>
      <c r="G13" s="162">
        <v>0</v>
      </c>
      <c r="H13" s="110">
        <v>0</v>
      </c>
      <c r="I13" s="110">
        <v>0</v>
      </c>
      <c r="J13" s="95">
        <v>0</v>
      </c>
      <c r="K13" s="36"/>
    </row>
    <row r="14" spans="1:11" ht="15.75" customHeight="1">
      <c r="A14" s="145" t="s">
        <v>152</v>
      </c>
      <c r="B14" s="145" t="s">
        <v>153</v>
      </c>
      <c r="C14" s="145" t="s">
        <v>153</v>
      </c>
      <c r="D14" s="146" t="s">
        <v>154</v>
      </c>
      <c r="E14" s="147">
        <v>399420</v>
      </c>
      <c r="F14" s="147">
        <v>399420</v>
      </c>
      <c r="G14" s="162">
        <v>0</v>
      </c>
      <c r="H14" s="110">
        <v>0</v>
      </c>
      <c r="I14" s="110">
        <v>0</v>
      </c>
      <c r="J14" s="95">
        <v>0</v>
      </c>
      <c r="K14" s="36"/>
    </row>
    <row r="15" spans="1:11" ht="15.75" customHeight="1">
      <c r="A15" s="145"/>
      <c r="B15" s="145" t="s">
        <v>156</v>
      </c>
      <c r="C15" s="145"/>
      <c r="D15" s="146" t="s">
        <v>157</v>
      </c>
      <c r="E15" s="147">
        <v>23100</v>
      </c>
      <c r="F15" s="147">
        <v>23100</v>
      </c>
      <c r="G15" s="162">
        <v>0</v>
      </c>
      <c r="H15" s="110">
        <v>0</v>
      </c>
      <c r="I15" s="110">
        <v>0</v>
      </c>
      <c r="J15" s="95">
        <v>0</v>
      </c>
      <c r="K15" s="36"/>
    </row>
    <row r="16" spans="1:11" ht="15.75" customHeight="1">
      <c r="A16" s="145" t="s">
        <v>148</v>
      </c>
      <c r="B16" s="145" t="s">
        <v>158</v>
      </c>
      <c r="C16" s="145" t="s">
        <v>138</v>
      </c>
      <c r="D16" s="146" t="s">
        <v>159</v>
      </c>
      <c r="E16" s="147">
        <v>23100</v>
      </c>
      <c r="F16" s="147">
        <v>23100</v>
      </c>
      <c r="G16" s="162">
        <v>0</v>
      </c>
      <c r="H16" s="110">
        <v>0</v>
      </c>
      <c r="I16" s="110">
        <v>0</v>
      </c>
      <c r="J16" s="95">
        <v>0</v>
      </c>
      <c r="K16" s="36"/>
    </row>
    <row r="17" spans="1:11" ht="15.75" customHeight="1">
      <c r="A17" s="145" t="s">
        <v>160</v>
      </c>
      <c r="B17" s="145"/>
      <c r="C17" s="145"/>
      <c r="D17" s="146" t="s">
        <v>161</v>
      </c>
      <c r="E17" s="147">
        <v>210036</v>
      </c>
      <c r="F17" s="147">
        <v>210036</v>
      </c>
      <c r="G17" s="162">
        <v>0</v>
      </c>
      <c r="H17" s="110">
        <v>0</v>
      </c>
      <c r="I17" s="110">
        <v>0</v>
      </c>
      <c r="J17" s="95">
        <v>0</v>
      </c>
      <c r="K17" s="36"/>
    </row>
    <row r="18" spans="1:11" ht="15.75" customHeight="1">
      <c r="A18" s="145"/>
      <c r="B18" s="145" t="s">
        <v>162</v>
      </c>
      <c r="C18" s="145"/>
      <c r="D18" s="146" t="s">
        <v>163</v>
      </c>
      <c r="E18" s="147">
        <v>210036</v>
      </c>
      <c r="F18" s="147">
        <v>210036</v>
      </c>
      <c r="G18" s="162">
        <v>0</v>
      </c>
      <c r="H18" s="110">
        <v>0</v>
      </c>
      <c r="I18" s="110">
        <v>0</v>
      </c>
      <c r="J18" s="95">
        <v>0</v>
      </c>
      <c r="K18" s="36"/>
    </row>
    <row r="19" spans="1:11" ht="15.75" customHeight="1">
      <c r="A19" s="145" t="s">
        <v>160</v>
      </c>
      <c r="B19" s="145" t="s">
        <v>162</v>
      </c>
      <c r="C19" s="145" t="s">
        <v>150</v>
      </c>
      <c r="D19" s="146" t="s">
        <v>164</v>
      </c>
      <c r="E19" s="147">
        <v>210036</v>
      </c>
      <c r="F19" s="147">
        <v>210036</v>
      </c>
      <c r="G19" s="162">
        <v>0</v>
      </c>
      <c r="H19" s="110">
        <v>0</v>
      </c>
      <c r="I19" s="110">
        <v>0</v>
      </c>
      <c r="J19" s="95">
        <v>0</v>
      </c>
      <c r="K19" s="36"/>
    </row>
    <row r="20" spans="1:11" ht="15.75" customHeight="1">
      <c r="A20" s="145" t="s">
        <v>165</v>
      </c>
      <c r="B20" s="145"/>
      <c r="C20" s="145"/>
      <c r="D20" s="146" t="s">
        <v>166</v>
      </c>
      <c r="E20" s="147">
        <v>200448</v>
      </c>
      <c r="F20" s="147">
        <v>200448</v>
      </c>
      <c r="G20" s="162">
        <v>0</v>
      </c>
      <c r="H20" s="110"/>
      <c r="I20" s="110"/>
      <c r="J20" s="95"/>
      <c r="K20" s="36"/>
    </row>
    <row r="21" spans="1:11" ht="15.75" customHeight="1">
      <c r="A21" s="145"/>
      <c r="B21" s="145" t="s">
        <v>150</v>
      </c>
      <c r="C21" s="145"/>
      <c r="D21" s="146" t="s">
        <v>167</v>
      </c>
      <c r="E21" s="147">
        <v>200448</v>
      </c>
      <c r="F21" s="147">
        <v>200448</v>
      </c>
      <c r="G21" s="162">
        <v>0</v>
      </c>
      <c r="H21" s="110"/>
      <c r="I21" s="110"/>
      <c r="J21" s="95"/>
      <c r="K21" s="36"/>
    </row>
    <row r="22" spans="1:11" ht="15.75" customHeight="1">
      <c r="A22" s="145" t="s">
        <v>168</v>
      </c>
      <c r="B22" s="145" t="s">
        <v>169</v>
      </c>
      <c r="C22" s="145" t="s">
        <v>138</v>
      </c>
      <c r="D22" s="146" t="s">
        <v>170</v>
      </c>
      <c r="E22" s="147">
        <v>200448</v>
      </c>
      <c r="F22" s="147">
        <v>200448</v>
      </c>
      <c r="G22" s="162">
        <v>0</v>
      </c>
      <c r="H22" s="110">
        <v>0</v>
      </c>
      <c r="I22" s="110">
        <v>0</v>
      </c>
      <c r="J22" s="95">
        <v>0</v>
      </c>
      <c r="K22" s="36"/>
    </row>
    <row r="23" spans="1:11" ht="18.75" customHeight="1">
      <c r="A23" s="3"/>
      <c r="B23" s="36"/>
      <c r="C23" s="39"/>
      <c r="D23" s="39"/>
      <c r="E23" s="39"/>
      <c r="F23" s="3"/>
      <c r="G23" s="36"/>
      <c r="H23" s="39"/>
      <c r="I23" s="39"/>
      <c r="J23" s="39"/>
      <c r="K23" s="36"/>
    </row>
    <row r="24" spans="1:11" ht="18.75" customHeight="1">
      <c r="A24" s="37"/>
      <c r="B24" s="37"/>
      <c r="C24" s="3"/>
      <c r="D24" s="3"/>
      <c r="E24" s="3"/>
      <c r="F24" s="3"/>
      <c r="G24" s="3"/>
      <c r="H24" s="3"/>
      <c r="I24" s="37"/>
      <c r="J24" s="37"/>
      <c r="K24" s="36"/>
    </row>
    <row r="25" spans="1:11" ht="22.5" customHeight="1">
      <c r="A25" s="36"/>
      <c r="B25" s="36"/>
      <c r="C25" s="36"/>
      <c r="D25" s="36"/>
      <c r="E25" s="39"/>
      <c r="F25" s="36"/>
      <c r="G25" s="36"/>
      <c r="H25" s="36"/>
      <c r="I25" s="36"/>
      <c r="J25" s="36"/>
      <c r="K25" s="3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1944444444445" right="1.3381944444444445" top="0.7868055555555555" bottom="0.7868055555555555" header="0.5111111111111111" footer="0.5111111111111111"/>
  <pageSetup fitToHeight="100" fitToWidth="1" horizontalDpi="600" verticalDpi="600" orientation="landscape" paperSize="9" scale="9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04" t="s">
        <v>114</v>
      </c>
      <c r="B1" s="30"/>
      <c r="C1" s="30"/>
      <c r="D1" s="5"/>
      <c r="E1" s="6"/>
      <c r="F1" s="6"/>
      <c r="G1" s="8"/>
      <c r="H1" s="7"/>
      <c r="I1" s="7"/>
    </row>
    <row r="2" spans="1:9" ht="27" customHeight="1">
      <c r="A2" s="166" t="s">
        <v>115</v>
      </c>
      <c r="B2" s="166"/>
      <c r="C2" s="166"/>
      <c r="D2" s="166"/>
      <c r="E2" s="166"/>
      <c r="F2" s="166"/>
      <c r="G2" s="166"/>
      <c r="H2" s="9"/>
      <c r="I2" s="9"/>
    </row>
    <row r="3" spans="1:9" ht="15" customHeight="1">
      <c r="A3" s="31"/>
      <c r="B3" s="31"/>
      <c r="C3" s="31"/>
      <c r="D3" s="32"/>
      <c r="E3" s="29"/>
      <c r="F3" s="29"/>
      <c r="G3" s="92" t="s">
        <v>14</v>
      </c>
      <c r="H3" s="10"/>
      <c r="I3" s="10"/>
    </row>
    <row r="4" spans="1:9" ht="22.5" customHeight="1">
      <c r="A4" s="167" t="s">
        <v>71</v>
      </c>
      <c r="B4" s="167"/>
      <c r="C4" s="167"/>
      <c r="D4" s="167" t="s">
        <v>72</v>
      </c>
      <c r="E4" s="167" t="s">
        <v>116</v>
      </c>
      <c r="F4" s="167"/>
      <c r="G4" s="167"/>
      <c r="H4" s="34"/>
      <c r="I4" s="34"/>
    </row>
    <row r="5" spans="1:9" ht="22.5" customHeight="1">
      <c r="A5" s="14" t="s">
        <v>73</v>
      </c>
      <c r="B5" s="14" t="s">
        <v>74</v>
      </c>
      <c r="C5" s="14" t="s">
        <v>75</v>
      </c>
      <c r="D5" s="167"/>
      <c r="E5" s="63" t="s">
        <v>101</v>
      </c>
      <c r="F5" s="14" t="s">
        <v>69</v>
      </c>
      <c r="G5" s="14" t="s">
        <v>70</v>
      </c>
      <c r="H5" s="34"/>
      <c r="I5" s="34"/>
    </row>
    <row r="6" spans="1:9" ht="22.5" customHeight="1">
      <c r="A6" s="35" t="s">
        <v>76</v>
      </c>
      <c r="B6" s="35" t="s">
        <v>76</v>
      </c>
      <c r="C6" s="35" t="s">
        <v>76</v>
      </c>
      <c r="D6" s="35" t="s">
        <v>76</v>
      </c>
      <c r="E6" s="35">
        <v>1</v>
      </c>
      <c r="F6" s="35">
        <v>2</v>
      </c>
      <c r="G6" s="35">
        <v>3</v>
      </c>
      <c r="H6" s="36"/>
      <c r="I6" s="36"/>
    </row>
    <row r="7" spans="1:9" ht="15" customHeight="1">
      <c r="A7" s="114"/>
      <c r="B7" s="114"/>
      <c r="C7" s="114"/>
      <c r="D7" s="114"/>
      <c r="E7" s="115"/>
      <c r="F7" s="115"/>
      <c r="G7" s="115"/>
      <c r="H7" s="36"/>
      <c r="I7" s="38"/>
    </row>
    <row r="8" spans="1:9" ht="15" customHeight="1">
      <c r="A8" s="114"/>
      <c r="B8" s="114"/>
      <c r="C8" s="114"/>
      <c r="D8" s="114"/>
      <c r="E8" s="114">
        <f aca="true" t="shared" si="0" ref="E8:E16">SUM(F8:G8)</f>
        <v>0</v>
      </c>
      <c r="F8" s="114"/>
      <c r="G8" s="114"/>
      <c r="H8" s="36"/>
      <c r="I8" s="36"/>
    </row>
    <row r="9" spans="1:9" ht="15" customHeight="1">
      <c r="A9" s="114"/>
      <c r="B9" s="114"/>
      <c r="C9" s="114"/>
      <c r="D9" s="114"/>
      <c r="E9" s="114">
        <f t="shared" si="0"/>
        <v>0</v>
      </c>
      <c r="F9" s="114"/>
      <c r="G9" s="114"/>
      <c r="H9" s="39"/>
      <c r="I9" s="36"/>
    </row>
    <row r="10" spans="1:9" ht="15" customHeight="1">
      <c r="A10" s="114"/>
      <c r="B10" s="114"/>
      <c r="C10" s="114"/>
      <c r="D10" s="114"/>
      <c r="E10" s="114">
        <f t="shared" si="0"/>
        <v>0</v>
      </c>
      <c r="F10" s="114"/>
      <c r="G10" s="114"/>
      <c r="H10" s="39"/>
      <c r="I10" s="40"/>
    </row>
    <row r="11" spans="1:9" ht="15" customHeight="1">
      <c r="A11" s="114"/>
      <c r="B11" s="114"/>
      <c r="C11" s="114"/>
      <c r="D11" s="114"/>
      <c r="E11" s="114">
        <f t="shared" si="0"/>
        <v>0</v>
      </c>
      <c r="F11" s="114"/>
      <c r="G11" s="114"/>
      <c r="H11" s="36"/>
      <c r="I11" s="36"/>
    </row>
    <row r="12" spans="1:9" ht="15" customHeight="1">
      <c r="A12" s="114"/>
      <c r="B12" s="114"/>
      <c r="C12" s="114"/>
      <c r="D12" s="114"/>
      <c r="E12" s="114">
        <f t="shared" si="0"/>
        <v>0</v>
      </c>
      <c r="F12" s="114"/>
      <c r="G12" s="114"/>
      <c r="H12" s="36"/>
      <c r="I12" s="36"/>
    </row>
    <row r="13" spans="1:9" ht="15" customHeight="1">
      <c r="A13" s="114"/>
      <c r="B13" s="114"/>
      <c r="C13" s="114"/>
      <c r="D13" s="114"/>
      <c r="E13" s="114">
        <f t="shared" si="0"/>
        <v>0</v>
      </c>
      <c r="F13" s="114"/>
      <c r="G13" s="114"/>
      <c r="H13" s="36"/>
      <c r="I13" s="39"/>
    </row>
    <row r="14" spans="1:9" ht="15" customHeight="1">
      <c r="A14" s="114"/>
      <c r="B14" s="114"/>
      <c r="C14" s="114"/>
      <c r="D14" s="114"/>
      <c r="E14" s="114">
        <f t="shared" si="0"/>
        <v>0</v>
      </c>
      <c r="F14" s="114"/>
      <c r="G14" s="114"/>
      <c r="H14" s="36"/>
      <c r="I14" s="36"/>
    </row>
    <row r="15" spans="1:9" ht="15" customHeight="1">
      <c r="A15" s="114"/>
      <c r="B15" s="114"/>
      <c r="C15" s="114"/>
      <c r="D15" s="114"/>
      <c r="E15" s="114">
        <f t="shared" si="0"/>
        <v>0</v>
      </c>
      <c r="F15" s="114"/>
      <c r="G15" s="114"/>
      <c r="H15" s="36"/>
      <c r="I15" s="36"/>
    </row>
    <row r="16" spans="1:9" ht="15" customHeight="1">
      <c r="A16" s="114"/>
      <c r="B16" s="114"/>
      <c r="C16" s="114"/>
      <c r="D16" s="115" t="s">
        <v>68</v>
      </c>
      <c r="E16" s="114">
        <f t="shared" si="0"/>
        <v>0</v>
      </c>
      <c r="F16" s="114">
        <f>SUM(F8:F15)</f>
        <v>0</v>
      </c>
      <c r="G16" s="114">
        <f>SUM(G8:G15)</f>
        <v>0</v>
      </c>
      <c r="H16" s="36"/>
      <c r="I16" s="36"/>
    </row>
    <row r="17" spans="1:9" ht="22.5" customHeight="1">
      <c r="A17" s="176" t="s">
        <v>134</v>
      </c>
      <c r="B17" s="177"/>
      <c r="C17" s="177"/>
      <c r="D17" s="177"/>
      <c r="E17" s="177"/>
      <c r="F17" s="177"/>
      <c r="G17" s="177"/>
      <c r="H17" s="65"/>
      <c r="I17" s="65"/>
    </row>
    <row r="18" spans="1:9" ht="22.5" customHeight="1">
      <c r="A18" s="65"/>
      <c r="B18" s="65"/>
      <c r="C18" s="65"/>
      <c r="D18" s="65"/>
      <c r="E18" s="66"/>
      <c r="F18" s="65"/>
      <c r="G18" s="65"/>
      <c r="H18" s="65"/>
      <c r="I18" s="65"/>
    </row>
    <row r="19" spans="1:9" ht="22.5" customHeight="1">
      <c r="A19" s="65"/>
      <c r="B19" s="65"/>
      <c r="C19" s="65"/>
      <c r="D19" s="65"/>
      <c r="E19" s="65"/>
      <c r="F19" s="66"/>
      <c r="G19" s="65"/>
      <c r="H19" s="65"/>
      <c r="I19" s="65"/>
    </row>
    <row r="20" spans="1:9" ht="22.5" customHeight="1">
      <c r="A20" s="65"/>
      <c r="B20" s="65"/>
      <c r="C20" s="65"/>
      <c r="D20" s="65"/>
      <c r="E20" s="65"/>
      <c r="F20" s="66"/>
      <c r="G20" s="66"/>
      <c r="H20" s="65"/>
      <c r="I20" s="65"/>
    </row>
    <row r="21" spans="1:9" ht="22.5" customHeight="1">
      <c r="A21" s="65"/>
      <c r="B21" s="65"/>
      <c r="C21" s="65"/>
      <c r="D21" s="65"/>
      <c r="E21" s="65"/>
      <c r="F21" s="65"/>
      <c r="G21" s="66"/>
      <c r="H21" s="65"/>
      <c r="I21" s="65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0.7" right="0.7" top="0.75" bottom="0.75" header="0.3" footer="0.3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2018-05-19T12:56:38Z</cp:lastPrinted>
  <dcterms:created xsi:type="dcterms:W3CDTF">2018-05-02T03:21:11Z</dcterms:created>
  <dcterms:modified xsi:type="dcterms:W3CDTF">2018-05-21T05:05:11Z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